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buckeyemailosu-my.sharepoint.com/personal/huggins_5_osu_edu/Documents/WebXamFiles/Presentations/Users-Workshop-2025/"/>
    </mc:Choice>
  </mc:AlternateContent>
  <xr:revisionPtr revIDLastSave="120" documentId="8_{A73AF7D1-A781-4414-959D-DAB5AF0CAB8D}" xr6:coauthVersionLast="47" xr6:coauthVersionMax="47" xr10:uidLastSave="{BEC662F6-5E4C-405B-8AFD-45C5774DF8D6}"/>
  <bookViews>
    <workbookView xWindow="-110" yWindow="-110" windowWidth="19420" windowHeight="10300" firstSheet="1" activeTab="2" xr2:uid="{9673B678-D757-45D1-B0E9-D02F1598A2F9}"/>
  </bookViews>
  <sheets>
    <sheet name="Testing - 330110" sheetId="3" r:id="rId1"/>
    <sheet name="Associate School SSIDs" sheetId="4" r:id="rId2"/>
    <sheet name="330110 - 3 Years" sheetId="1" r:id="rId3"/>
    <sheet name="330110 - Remediation" sheetId="2" r:id="rId4"/>
  </sheets>
  <definedNames>
    <definedName name="_xlnm._FilterDatabase" localSheetId="0" hidden="1">'Testing - 330110'!$B$4:$K$4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5" i="2"/>
</calcChain>
</file>

<file path=xl/sharedStrings.xml><?xml version="1.0" encoding="utf-8"?>
<sst xmlns="http://schemas.openxmlformats.org/spreadsheetml/2006/main" count="203" uniqueCount="72">
  <si>
    <t>Testing Report - WebXam</t>
  </si>
  <si>
    <t>Schools</t>
  </si>
  <si>
    <t>SSID</t>
  </si>
  <si>
    <t>Test</t>
  </si>
  <si>
    <t>Perf St. Proficient</t>
  </si>
  <si>
    <t>Perf St. Advanced</t>
  </si>
  <si>
    <t>Test Date</t>
  </si>
  <si>
    <t>Correct</t>
  </si>
  <si>
    <t>Questions</t>
  </si>
  <si>
    <t>% Correct</t>
  </si>
  <si>
    <t>Score</t>
  </si>
  <si>
    <t>OH967056</t>
  </si>
  <si>
    <t>330110 - Dining Room Service and Operations</t>
  </si>
  <si>
    <t>Advanced</t>
  </si>
  <si>
    <t>OH761452</t>
  </si>
  <si>
    <t>OH697654</t>
  </si>
  <si>
    <t>OH696289</t>
  </si>
  <si>
    <t>Proficient</t>
  </si>
  <si>
    <t>OH654202</t>
  </si>
  <si>
    <t>OH638140</t>
  </si>
  <si>
    <t>OH619502</t>
  </si>
  <si>
    <t>OH418143</t>
  </si>
  <si>
    <t>Not Proficient</t>
  </si>
  <si>
    <t>OH343398</t>
  </si>
  <si>
    <t>OH338986</t>
  </si>
  <si>
    <t>OH334496</t>
  </si>
  <si>
    <t>OH332053</t>
  </si>
  <si>
    <t>OH287379</t>
  </si>
  <si>
    <t>OH282761</t>
  </si>
  <si>
    <t>OH192547</t>
  </si>
  <si>
    <t>School</t>
  </si>
  <si>
    <t>Associate School 1</t>
  </si>
  <si>
    <t>Outcome Report - WebXam</t>
  </si>
  <si>
    <t>Code</t>
  </si>
  <si>
    <t>SY 2023</t>
  </si>
  <si>
    <t>SY 2024</t>
  </si>
  <si>
    <t>SY 2025</t>
  </si>
  <si>
    <t>330110</t>
  </si>
  <si>
    <t>First Name</t>
  </si>
  <si>
    <t>Last Name</t>
  </si>
  <si>
    <t>Teacher First Name</t>
  </si>
  <si>
    <t>Teacher Last Name</t>
  </si>
  <si>
    <t>Outcome</t>
  </si>
  <si>
    <t>Student Score Pretest</t>
  </si>
  <si>
    <t>Student Score Post-test</t>
  </si>
  <si>
    <t>Statewide</t>
  </si>
  <si>
    <t>Blueprint Percentage</t>
  </si>
  <si>
    <t>Value Calc</t>
  </si>
  <si>
    <t>Esmeralda</t>
  </si>
  <si>
    <t>ROSS</t>
  </si>
  <si>
    <t>Ronan</t>
  </si>
  <si>
    <t>WOOD</t>
  </si>
  <si>
    <t>Employability Skills</t>
  </si>
  <si>
    <t>Leadership and Communications</t>
  </si>
  <si>
    <t>Business Ethics and Law</t>
  </si>
  <si>
    <t>Global Environment</t>
  </si>
  <si>
    <t>Operations Management</t>
  </si>
  <si>
    <t>Hospitality and Tourism Environment</t>
  </si>
  <si>
    <t>Customer Services</t>
  </si>
  <si>
    <t>Pathogens, Illnesses and Diseases</t>
  </si>
  <si>
    <t>Personal Safety and Sanitation</t>
  </si>
  <si>
    <t>Food Safety and Sanitation</t>
  </si>
  <si>
    <t>Equipment Safety and Sanitation</t>
  </si>
  <si>
    <t>Culinary Industry Fundamentals</t>
  </si>
  <si>
    <t>Sandwiches and Appetizers</t>
  </si>
  <si>
    <t>Ingredient Selection and Preparation</t>
  </si>
  <si>
    <t>Food Staples and Sides Preparation</t>
  </si>
  <si>
    <t>Meat, Poultry and Seafood</t>
  </si>
  <si>
    <t>Food Presentation</t>
  </si>
  <si>
    <t>Beverage Preparation</t>
  </si>
  <si>
    <t>Banquet and High-Volume Cookery</t>
  </si>
  <si>
    <t>Purchasing and Inventory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</si>
</sst>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0" fillId="0" borderId="0" xfId="0" applyNumberFormat="1"/>
    <xf numFmtId="9" fontId="0" fillId="0" borderId="0" xfId="0" applyNumberFormat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1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Outcomes SY 2023 - 2025 - 330110 Dining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SY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'330110 - 3 Years'!$E$9:$E$28</c:f>
              <c:numCache>
                <c:formatCode>General</c:formatCode>
                <c:ptCount val="20"/>
                <c:pt idx="0">
                  <c:v>1.01</c:v>
                </c:pt>
                <c:pt idx="1">
                  <c:v>1.02</c:v>
                </c:pt>
                <c:pt idx="2">
                  <c:v>1.03</c:v>
                </c:pt>
                <c:pt idx="3">
                  <c:v>1.05</c:v>
                </c:pt>
                <c:pt idx="4">
                  <c:v>1.1000000000000001</c:v>
                </c:pt>
                <c:pt idx="5">
                  <c:v>2.02</c:v>
                </c:pt>
                <c:pt idx="6">
                  <c:v>2.06</c:v>
                </c:pt>
                <c:pt idx="7">
                  <c:v>3.01</c:v>
                </c:pt>
                <c:pt idx="8">
                  <c:v>3.02</c:v>
                </c:pt>
                <c:pt idx="9">
                  <c:v>3.03</c:v>
                </c:pt>
                <c:pt idx="10">
                  <c:v>3.04</c:v>
                </c:pt>
                <c:pt idx="11">
                  <c:v>3.05</c:v>
                </c:pt>
                <c:pt idx="12">
                  <c:v>4.01</c:v>
                </c:pt>
                <c:pt idx="13">
                  <c:v>4.03</c:v>
                </c:pt>
                <c:pt idx="14">
                  <c:v>4.04</c:v>
                </c:pt>
                <c:pt idx="15">
                  <c:v>4.0599999999999996</c:v>
                </c:pt>
                <c:pt idx="16">
                  <c:v>4.07</c:v>
                </c:pt>
                <c:pt idx="17">
                  <c:v>5.04</c:v>
                </c:pt>
                <c:pt idx="18">
                  <c:v>6.02</c:v>
                </c:pt>
                <c:pt idx="19">
                  <c:v>7.03</c:v>
                </c:pt>
              </c:numCache>
            </c:numRef>
          </c:cat>
          <c:val>
            <c:numRef>
              <c:f>'330110 - 3 Years'!$F$9:$F$28</c:f>
              <c:numCache>
                <c:formatCode>0%</c:formatCode>
                <c:ptCount val="20"/>
                <c:pt idx="0">
                  <c:v>0.94120000000000004</c:v>
                </c:pt>
                <c:pt idx="1">
                  <c:v>0.88239999999999996</c:v>
                </c:pt>
                <c:pt idx="2">
                  <c:v>1</c:v>
                </c:pt>
                <c:pt idx="3">
                  <c:v>0.88239999999999996</c:v>
                </c:pt>
                <c:pt idx="4" formatCode="0.00%">
                  <c:v>0.77939999999999998</c:v>
                </c:pt>
                <c:pt idx="5">
                  <c:v>0.82350000000000001</c:v>
                </c:pt>
                <c:pt idx="6">
                  <c:v>0.92159999999999997</c:v>
                </c:pt>
                <c:pt idx="7">
                  <c:v>0.76470000000000005</c:v>
                </c:pt>
                <c:pt idx="8">
                  <c:v>1</c:v>
                </c:pt>
                <c:pt idx="9">
                  <c:v>0.73529999999999995</c:v>
                </c:pt>
                <c:pt idx="10" formatCode="0.00%">
                  <c:v>0.67649999999999999</c:v>
                </c:pt>
                <c:pt idx="11">
                  <c:v>0.97060000000000002</c:v>
                </c:pt>
                <c:pt idx="12">
                  <c:v>0.82350000000000001</c:v>
                </c:pt>
                <c:pt idx="13">
                  <c:v>0.82350000000000001</c:v>
                </c:pt>
                <c:pt idx="14">
                  <c:v>0.55879999999999996</c:v>
                </c:pt>
                <c:pt idx="15">
                  <c:v>0.7843</c:v>
                </c:pt>
                <c:pt idx="16" formatCode="0.00%">
                  <c:v>0.85289999999999999</c:v>
                </c:pt>
                <c:pt idx="17">
                  <c:v>0.94120000000000004</c:v>
                </c:pt>
                <c:pt idx="18">
                  <c:v>0.47060000000000002</c:v>
                </c:pt>
                <c:pt idx="19" formatCode="0.00%">
                  <c:v>0.76470000000000005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2-4902-B631-BC7A5DC64E72}"/>
            </c:ext>
          </c:extLst>
        </c:ser>
        <c:ser>
          <c:idx val="1"/>
          <c:order val="1"/>
          <c:tx>
            <c:v>SY 2024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'330110 - 3 Years'!$E$9:$E$28</c:f>
              <c:numCache>
                <c:formatCode>General</c:formatCode>
                <c:ptCount val="20"/>
                <c:pt idx="0">
                  <c:v>1.01</c:v>
                </c:pt>
                <c:pt idx="1">
                  <c:v>1.02</c:v>
                </c:pt>
                <c:pt idx="2">
                  <c:v>1.03</c:v>
                </c:pt>
                <c:pt idx="3">
                  <c:v>1.05</c:v>
                </c:pt>
                <c:pt idx="4">
                  <c:v>1.1000000000000001</c:v>
                </c:pt>
                <c:pt idx="5">
                  <c:v>2.02</c:v>
                </c:pt>
                <c:pt idx="6">
                  <c:v>2.06</c:v>
                </c:pt>
                <c:pt idx="7">
                  <c:v>3.01</c:v>
                </c:pt>
                <c:pt idx="8">
                  <c:v>3.02</c:v>
                </c:pt>
                <c:pt idx="9">
                  <c:v>3.03</c:v>
                </c:pt>
                <c:pt idx="10">
                  <c:v>3.04</c:v>
                </c:pt>
                <c:pt idx="11">
                  <c:v>3.05</c:v>
                </c:pt>
                <c:pt idx="12">
                  <c:v>4.01</c:v>
                </c:pt>
                <c:pt idx="13">
                  <c:v>4.03</c:v>
                </c:pt>
                <c:pt idx="14">
                  <c:v>4.04</c:v>
                </c:pt>
                <c:pt idx="15">
                  <c:v>4.0599999999999996</c:v>
                </c:pt>
                <c:pt idx="16">
                  <c:v>4.07</c:v>
                </c:pt>
                <c:pt idx="17">
                  <c:v>5.04</c:v>
                </c:pt>
                <c:pt idx="18">
                  <c:v>6.02</c:v>
                </c:pt>
                <c:pt idx="19">
                  <c:v>7.03</c:v>
                </c:pt>
              </c:numCache>
            </c:numRef>
          </c:cat>
          <c:val>
            <c:numRef>
              <c:f>'330110 - 3 Years'!$G$9:$G$28</c:f>
              <c:numCache>
                <c:formatCode>0%</c:formatCode>
                <c:ptCount val="20"/>
                <c:pt idx="0">
                  <c:v>0.8</c:v>
                </c:pt>
                <c:pt idx="1">
                  <c:v>0.85</c:v>
                </c:pt>
                <c:pt idx="2">
                  <c:v>0.9</c:v>
                </c:pt>
                <c:pt idx="3">
                  <c:v>0.95</c:v>
                </c:pt>
                <c:pt idx="4" formatCode="0.00%">
                  <c:v>0.73750000000000004</c:v>
                </c:pt>
                <c:pt idx="5">
                  <c:v>0.9</c:v>
                </c:pt>
                <c:pt idx="6">
                  <c:v>0.85</c:v>
                </c:pt>
                <c:pt idx="7">
                  <c:v>0.7</c:v>
                </c:pt>
                <c:pt idx="8">
                  <c:v>0.85</c:v>
                </c:pt>
                <c:pt idx="9">
                  <c:v>0.85</c:v>
                </c:pt>
                <c:pt idx="10" formatCode="0.00%">
                  <c:v>0.875</c:v>
                </c:pt>
                <c:pt idx="11">
                  <c:v>0.95</c:v>
                </c:pt>
                <c:pt idx="12">
                  <c:v>0.8</c:v>
                </c:pt>
                <c:pt idx="13">
                  <c:v>0.8</c:v>
                </c:pt>
                <c:pt idx="14">
                  <c:v>0.4</c:v>
                </c:pt>
                <c:pt idx="15">
                  <c:v>0.75</c:v>
                </c:pt>
                <c:pt idx="16" formatCode="0.00%">
                  <c:v>0.72499999999999998</c:v>
                </c:pt>
                <c:pt idx="17">
                  <c:v>0.9</c:v>
                </c:pt>
                <c:pt idx="18">
                  <c:v>0.5</c:v>
                </c:pt>
                <c:pt idx="19" formatCode="0.00%">
                  <c:v>0.76659999999999995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2-4902-B631-BC7A5DC64E72}"/>
            </c:ext>
          </c:extLst>
        </c:ser>
        <c:ser>
          <c:idx val="2"/>
          <c:order val="2"/>
          <c:tx>
            <c:v>SY 2025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'330110 - 3 Years'!$E$9:$E$28</c:f>
              <c:numCache>
                <c:formatCode>General</c:formatCode>
                <c:ptCount val="20"/>
                <c:pt idx="0">
                  <c:v>1.01</c:v>
                </c:pt>
                <c:pt idx="1">
                  <c:v>1.02</c:v>
                </c:pt>
                <c:pt idx="2">
                  <c:v>1.03</c:v>
                </c:pt>
                <c:pt idx="3">
                  <c:v>1.05</c:v>
                </c:pt>
                <c:pt idx="4">
                  <c:v>1.1000000000000001</c:v>
                </c:pt>
                <c:pt idx="5">
                  <c:v>2.02</c:v>
                </c:pt>
                <c:pt idx="6">
                  <c:v>2.06</c:v>
                </c:pt>
                <c:pt idx="7">
                  <c:v>3.01</c:v>
                </c:pt>
                <c:pt idx="8">
                  <c:v>3.02</c:v>
                </c:pt>
                <c:pt idx="9">
                  <c:v>3.03</c:v>
                </c:pt>
                <c:pt idx="10">
                  <c:v>3.04</c:v>
                </c:pt>
                <c:pt idx="11">
                  <c:v>3.05</c:v>
                </c:pt>
                <c:pt idx="12">
                  <c:v>4.01</c:v>
                </c:pt>
                <c:pt idx="13">
                  <c:v>4.03</c:v>
                </c:pt>
                <c:pt idx="14">
                  <c:v>4.04</c:v>
                </c:pt>
                <c:pt idx="15">
                  <c:v>4.0599999999999996</c:v>
                </c:pt>
                <c:pt idx="16">
                  <c:v>4.07</c:v>
                </c:pt>
                <c:pt idx="17">
                  <c:v>5.04</c:v>
                </c:pt>
                <c:pt idx="18">
                  <c:v>6.02</c:v>
                </c:pt>
                <c:pt idx="19">
                  <c:v>7.03</c:v>
                </c:pt>
              </c:numCache>
            </c:numRef>
          </c:cat>
          <c:val>
            <c:numRef>
              <c:f>'330110 - 3 Years'!$H$9:$H$28</c:f>
              <c:numCache>
                <c:formatCode>0.00%</c:formatCode>
                <c:ptCount val="20"/>
                <c:pt idx="0" formatCode="0%">
                  <c:v>0.8</c:v>
                </c:pt>
                <c:pt idx="1">
                  <c:v>0.76670000000000005</c:v>
                </c:pt>
                <c:pt idx="2" formatCode="0%">
                  <c:v>1</c:v>
                </c:pt>
                <c:pt idx="3">
                  <c:v>0.86670000000000003</c:v>
                </c:pt>
                <c:pt idx="4" formatCode="0%">
                  <c:v>0.65</c:v>
                </c:pt>
                <c:pt idx="5">
                  <c:v>0.66669999999999996</c:v>
                </c:pt>
                <c:pt idx="6">
                  <c:v>0.91110000000000002</c:v>
                </c:pt>
                <c:pt idx="7">
                  <c:v>0.86670000000000003</c:v>
                </c:pt>
                <c:pt idx="8">
                  <c:v>0.86670000000000003</c:v>
                </c:pt>
                <c:pt idx="9">
                  <c:v>0.76670000000000005</c:v>
                </c:pt>
                <c:pt idx="10">
                  <c:v>0.83330000000000004</c:v>
                </c:pt>
                <c:pt idx="11">
                  <c:v>0.86670000000000003</c:v>
                </c:pt>
                <c:pt idx="12">
                  <c:v>0.86670000000000003</c:v>
                </c:pt>
                <c:pt idx="13">
                  <c:v>0.93330000000000002</c:v>
                </c:pt>
                <c:pt idx="14">
                  <c:v>0.56669999999999998</c:v>
                </c:pt>
                <c:pt idx="15">
                  <c:v>0.82220000000000004</c:v>
                </c:pt>
                <c:pt idx="16">
                  <c:v>0.66669999999999996</c:v>
                </c:pt>
                <c:pt idx="17">
                  <c:v>0.73329999999999995</c:v>
                </c:pt>
                <c:pt idx="18">
                  <c:v>0.4667</c:v>
                </c:pt>
                <c:pt idx="19">
                  <c:v>0.71109999999999995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2-4902-B631-BC7A5DC6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4448608"/>
        <c:axId val="1754449088"/>
      </c:barChart>
      <c:catAx>
        <c:axId val="175444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449088"/>
        <c:crosses val="autoZero"/>
        <c:auto val="1"/>
        <c:lblAlgn val="ctr"/>
        <c:lblOffset val="100"/>
        <c:noMultiLvlLbl val="0"/>
      </c:catAx>
      <c:valAx>
        <c:axId val="17544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44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Esmeralda ROSS - Remediation Value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52433578973241"/>
          <c:y val="0.19721055701370663"/>
          <c:w val="0.87941461543759303"/>
          <c:h val="0.77736111111111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'330110 - Remediation'!$H$5:$H$24</c:f>
              <c:numCache>
                <c:formatCode>General</c:formatCode>
                <c:ptCount val="20"/>
                <c:pt idx="0">
                  <c:v>1.01</c:v>
                </c:pt>
                <c:pt idx="1">
                  <c:v>1.02</c:v>
                </c:pt>
                <c:pt idx="2">
                  <c:v>1.03</c:v>
                </c:pt>
                <c:pt idx="3">
                  <c:v>1.05</c:v>
                </c:pt>
                <c:pt idx="4">
                  <c:v>1.08</c:v>
                </c:pt>
                <c:pt idx="5">
                  <c:v>2.02</c:v>
                </c:pt>
                <c:pt idx="6">
                  <c:v>2.06</c:v>
                </c:pt>
                <c:pt idx="7">
                  <c:v>3.01</c:v>
                </c:pt>
                <c:pt idx="8">
                  <c:v>3.02</c:v>
                </c:pt>
                <c:pt idx="9">
                  <c:v>3.03</c:v>
                </c:pt>
                <c:pt idx="10">
                  <c:v>3.04</c:v>
                </c:pt>
                <c:pt idx="11">
                  <c:v>4.01</c:v>
                </c:pt>
                <c:pt idx="12">
                  <c:v>4.0199999999999996</c:v>
                </c:pt>
                <c:pt idx="13">
                  <c:v>4.03</c:v>
                </c:pt>
                <c:pt idx="14">
                  <c:v>4.04</c:v>
                </c:pt>
                <c:pt idx="15">
                  <c:v>4.05</c:v>
                </c:pt>
                <c:pt idx="16">
                  <c:v>4.0599999999999996</c:v>
                </c:pt>
                <c:pt idx="17">
                  <c:v>4.07</c:v>
                </c:pt>
                <c:pt idx="18">
                  <c:v>4.08</c:v>
                </c:pt>
                <c:pt idx="19">
                  <c:v>7.01</c:v>
                </c:pt>
              </c:numCache>
            </c:numRef>
          </c:cat>
          <c:val>
            <c:numRef>
              <c:f>'330110 - Remediation'!$N$5:$N$24</c:f>
              <c:numCache>
                <c:formatCode>0.0000%</c:formatCode>
                <c:ptCount val="20"/>
                <c:pt idx="0">
                  <c:v>-4.7739999999999961E-3</c:v>
                </c:pt>
                <c:pt idx="1">
                  <c:v>-1.3639999999999996E-2</c:v>
                </c:pt>
                <c:pt idx="2">
                  <c:v>2.1396559999999998E-2</c:v>
                </c:pt>
                <c:pt idx="3">
                  <c:v>-3.409999999999999E-3</c:v>
                </c:pt>
                <c:pt idx="4">
                  <c:v>8.3219999999999995E-3</c:v>
                </c:pt>
                <c:pt idx="5">
                  <c:v>-1.0911999999999998E-2</c:v>
                </c:pt>
                <c:pt idx="6">
                  <c:v>3.6854999999999999E-2</c:v>
                </c:pt>
                <c:pt idx="7">
                  <c:v>-6.3700000000000007E-3</c:v>
                </c:pt>
                <c:pt idx="8">
                  <c:v>-5.9150000000000001E-3</c:v>
                </c:pt>
                <c:pt idx="9">
                  <c:v>1.1927999999999999E-2</c:v>
                </c:pt>
                <c:pt idx="10">
                  <c:v>3.2595000000000006E-2</c:v>
                </c:pt>
                <c:pt idx="11">
                  <c:v>-2.2799999999999995E-3</c:v>
                </c:pt>
                <c:pt idx="12">
                  <c:v>-5.4479999999999997E-3</c:v>
                </c:pt>
                <c:pt idx="13">
                  <c:v>-1.2276E-2</c:v>
                </c:pt>
                <c:pt idx="14">
                  <c:v>3.9759999999999997E-2</c:v>
                </c:pt>
                <c:pt idx="15">
                  <c:v>-8.8660000000000006E-3</c:v>
                </c:pt>
                <c:pt idx="16">
                  <c:v>-8.1839999999999986E-3</c:v>
                </c:pt>
                <c:pt idx="17">
                  <c:v>1.6344000000000001E-2</c:v>
                </c:pt>
                <c:pt idx="18">
                  <c:v>-2.0429999999999992E-3</c:v>
                </c:pt>
                <c:pt idx="19">
                  <c:v>-1.3650000000000002E-2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0-46FD-ACC1-05FA936D6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9300496"/>
        <c:axId val="1009300976"/>
      </c:barChart>
      <c:catAx>
        <c:axId val="100930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300976"/>
        <c:crosses val="autoZero"/>
        <c:auto val="1"/>
        <c:lblAlgn val="ctr"/>
        <c:lblOffset val="100"/>
        <c:noMultiLvlLbl val="0"/>
      </c:catAx>
      <c:valAx>
        <c:axId val="100930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30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27212</xdr:colOff>
      <xdr:row>6</xdr:row>
      <xdr:rowOff>157843</xdr:rowOff>
    </xdr:from>
    <xdr:to>
      <xdr:col>22</xdr:col>
      <xdr:colOff>549728</xdr:colOff>
      <xdr:row>21</xdr:row>
      <xdr:rowOff>125185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4347D8E-C76F-7C12-6572-2537C9478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496956</xdr:colOff>
      <xdr:row>25</xdr:row>
      <xdr:rowOff>60745</xdr:rowOff>
    </xdr:from>
    <xdr:to>
      <xdr:col>10</xdr:col>
      <xdr:colOff>99391</xdr:colOff>
      <xdr:row>40</xdr:row>
      <xdr:rowOff>70684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91BC09-9D1A-7F34-1588-6B3EAF8EA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DCB7-AEAB-4D83-8BDF-79F1C9F495CB}">
  <sheetPr filterMode="1"/>
  <dimension ref="B2:K41"/>
  <sheetViews>
    <sheetView workbookViewId="0">
      <selection activeCell="M24" sqref="A2:M24"/>
    </sheetView>
  </sheetViews>
  <sheetFormatPr defaultRowHeight="14.45"/>
  <cols>
    <col min="2" max="2" width="20.28515625" customWidth="1"/>
    <col min="3" max="3" width="16" customWidth="1"/>
    <col min="4" max="4" width="36.42578125" customWidth="1"/>
    <col min="7" max="7" width="22.42578125" customWidth="1"/>
  </cols>
  <sheetData>
    <row r="2" spans="2:11">
      <c r="B2" t="s">
        <v>0</v>
      </c>
    </row>
    <row r="4" spans="2:11" ht="15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</row>
    <row r="5" spans="2:11" hidden="1">
      <c r="B5" t="str">
        <f>_xlfn.XLOOKUP(C5,'Associate School SSIDs'!$B$3:$B$5,'Associate School SSIDs'!$C$3:$C$5,"")</f>
        <v/>
      </c>
      <c r="C5" t="s">
        <v>11</v>
      </c>
      <c r="D5" t="s">
        <v>12</v>
      </c>
      <c r="E5">
        <v>73</v>
      </c>
      <c r="F5">
        <v>82</v>
      </c>
      <c r="G5" s="5">
        <v>45758</v>
      </c>
      <c r="H5">
        <v>35</v>
      </c>
      <c r="I5">
        <v>40</v>
      </c>
      <c r="J5" s="2">
        <v>0.88</v>
      </c>
      <c r="K5" t="s">
        <v>13</v>
      </c>
    </row>
    <row r="6" spans="2:11" hidden="1">
      <c r="B6" t="str">
        <f>_xlfn.XLOOKUP(C6,'Associate School SSIDs'!$B$3:$B$5,'Associate School SSIDs'!$C$3:$C$5,"")</f>
        <v/>
      </c>
      <c r="C6" t="s">
        <v>14</v>
      </c>
      <c r="D6" t="s">
        <v>12</v>
      </c>
      <c r="E6">
        <v>73</v>
      </c>
      <c r="F6">
        <v>82</v>
      </c>
      <c r="G6" s="5">
        <v>45758</v>
      </c>
      <c r="H6">
        <v>37</v>
      </c>
      <c r="I6">
        <v>40</v>
      </c>
      <c r="J6" s="2">
        <v>0.93</v>
      </c>
      <c r="K6" t="s">
        <v>13</v>
      </c>
    </row>
    <row r="7" spans="2:11" hidden="1">
      <c r="B7" t="str">
        <f>_xlfn.XLOOKUP(C7,'Associate School SSIDs'!$B$3:$B$5,'Associate School SSIDs'!$C$3:$C$5,"")</f>
        <v/>
      </c>
      <c r="C7" t="s">
        <v>15</v>
      </c>
      <c r="D7" t="s">
        <v>12</v>
      </c>
      <c r="E7">
        <v>73</v>
      </c>
      <c r="F7">
        <v>82</v>
      </c>
      <c r="G7" s="5">
        <v>45758</v>
      </c>
      <c r="H7">
        <v>35</v>
      </c>
      <c r="I7">
        <v>40</v>
      </c>
      <c r="J7" s="2">
        <v>0.88</v>
      </c>
      <c r="K7" t="s">
        <v>13</v>
      </c>
    </row>
    <row r="8" spans="2:11" hidden="1">
      <c r="B8" t="str">
        <f>_xlfn.XLOOKUP(C8,'Associate School SSIDs'!$B$3:$B$5,'Associate School SSIDs'!$C$3:$C$5,"")</f>
        <v/>
      </c>
      <c r="C8" t="s">
        <v>16</v>
      </c>
      <c r="D8" t="s">
        <v>12</v>
      </c>
      <c r="E8">
        <v>73</v>
      </c>
      <c r="F8">
        <v>82</v>
      </c>
      <c r="G8" s="5">
        <v>45758</v>
      </c>
      <c r="H8">
        <v>30</v>
      </c>
      <c r="I8">
        <v>40</v>
      </c>
      <c r="J8" s="2">
        <v>0.75</v>
      </c>
      <c r="K8" t="s">
        <v>17</v>
      </c>
    </row>
    <row r="9" spans="2:11" hidden="1">
      <c r="B9" t="str">
        <f>_xlfn.XLOOKUP(C9,'Associate School SSIDs'!$B$3:$B$5,'Associate School SSIDs'!$C$3:$C$5,"")</f>
        <v/>
      </c>
      <c r="C9" t="s">
        <v>18</v>
      </c>
      <c r="D9" t="s">
        <v>12</v>
      </c>
      <c r="E9">
        <v>73</v>
      </c>
      <c r="F9">
        <v>82</v>
      </c>
      <c r="G9" s="5">
        <v>45758</v>
      </c>
      <c r="H9">
        <v>29</v>
      </c>
      <c r="I9">
        <v>40</v>
      </c>
      <c r="J9" s="2">
        <v>0.73</v>
      </c>
      <c r="K9" t="s">
        <v>17</v>
      </c>
    </row>
    <row r="10" spans="2:11" hidden="1">
      <c r="B10" t="str">
        <f>_xlfn.XLOOKUP(C10,'Associate School SSIDs'!$B$3:$B$5,'Associate School SSIDs'!$C$3:$C$5,"")</f>
        <v/>
      </c>
      <c r="C10" t="s">
        <v>19</v>
      </c>
      <c r="D10" t="s">
        <v>12</v>
      </c>
      <c r="E10">
        <v>73</v>
      </c>
      <c r="F10">
        <v>82</v>
      </c>
      <c r="G10" s="5">
        <v>45758</v>
      </c>
      <c r="H10">
        <v>33</v>
      </c>
      <c r="I10">
        <v>40</v>
      </c>
      <c r="J10" s="2">
        <v>0.83</v>
      </c>
      <c r="K10" t="s">
        <v>13</v>
      </c>
    </row>
    <row r="11" spans="2:11" hidden="1">
      <c r="B11" t="str">
        <f>_xlfn.XLOOKUP(C11,'Associate School SSIDs'!$B$3:$B$5,'Associate School SSIDs'!$C$3:$C$5,"")</f>
        <v/>
      </c>
      <c r="C11" t="s">
        <v>20</v>
      </c>
      <c r="D11" t="s">
        <v>12</v>
      </c>
      <c r="E11">
        <v>73</v>
      </c>
      <c r="F11">
        <v>82</v>
      </c>
      <c r="G11" s="5">
        <v>45758</v>
      </c>
      <c r="H11">
        <v>37</v>
      </c>
      <c r="I11">
        <v>40</v>
      </c>
      <c r="J11" s="2">
        <v>0.93</v>
      </c>
      <c r="K11" t="s">
        <v>13</v>
      </c>
    </row>
    <row r="12" spans="2:11" hidden="1">
      <c r="B12" t="str">
        <f>_xlfn.XLOOKUP(C12,'Associate School SSIDs'!$B$3:$B$5,'Associate School SSIDs'!$C$3:$C$5,"")</f>
        <v/>
      </c>
      <c r="C12" t="s">
        <v>21</v>
      </c>
      <c r="D12" t="s">
        <v>12</v>
      </c>
      <c r="E12">
        <v>73</v>
      </c>
      <c r="F12">
        <v>82</v>
      </c>
      <c r="G12" s="5">
        <v>45758</v>
      </c>
      <c r="H12">
        <v>8</v>
      </c>
      <c r="I12">
        <v>40</v>
      </c>
      <c r="J12" s="2">
        <v>0.2</v>
      </c>
      <c r="K12" t="s">
        <v>22</v>
      </c>
    </row>
    <row r="13" spans="2:11">
      <c r="B13" t="str">
        <f>_xlfn.XLOOKUP(C13,'Associate School SSIDs'!$B$3:$B$5,'Associate School SSIDs'!$C$3:$C$5,"")</f>
        <v>Associate School 1</v>
      </c>
      <c r="C13" t="s">
        <v>23</v>
      </c>
      <c r="D13" t="s">
        <v>12</v>
      </c>
      <c r="E13">
        <v>73</v>
      </c>
      <c r="F13">
        <v>82</v>
      </c>
      <c r="G13" s="5">
        <v>45758</v>
      </c>
      <c r="H13">
        <v>22</v>
      </c>
      <c r="I13">
        <v>40</v>
      </c>
      <c r="J13" s="2">
        <v>0.55000000000000004</v>
      </c>
      <c r="K13" t="s">
        <v>22</v>
      </c>
    </row>
    <row r="14" spans="2:11" hidden="1">
      <c r="B14" t="str">
        <f>_xlfn.XLOOKUP(C14,'Associate School SSIDs'!$B$3:$B$5,'Associate School SSIDs'!$C$3:$C$5,"")</f>
        <v/>
      </c>
      <c r="C14" t="s">
        <v>24</v>
      </c>
      <c r="D14" t="s">
        <v>12</v>
      </c>
      <c r="E14">
        <v>73</v>
      </c>
      <c r="F14">
        <v>82</v>
      </c>
      <c r="G14" s="5">
        <v>45758</v>
      </c>
      <c r="H14">
        <v>37</v>
      </c>
      <c r="I14">
        <v>40</v>
      </c>
      <c r="J14" s="2">
        <v>0.93</v>
      </c>
      <c r="K14" t="s">
        <v>13</v>
      </c>
    </row>
    <row r="15" spans="2:11">
      <c r="B15" t="str">
        <f>_xlfn.XLOOKUP(C15,'Associate School SSIDs'!$B$3:$B$5,'Associate School SSIDs'!$C$3:$C$5,"")</f>
        <v>Associate School 1</v>
      </c>
      <c r="C15" t="s">
        <v>25</v>
      </c>
      <c r="D15" t="s">
        <v>12</v>
      </c>
      <c r="E15">
        <v>73</v>
      </c>
      <c r="F15">
        <v>82</v>
      </c>
      <c r="G15" s="5">
        <v>45758</v>
      </c>
      <c r="H15">
        <v>35</v>
      </c>
      <c r="I15">
        <v>40</v>
      </c>
      <c r="J15" s="2">
        <v>0.88</v>
      </c>
      <c r="K15" t="s">
        <v>13</v>
      </c>
    </row>
    <row r="16" spans="2:11" hidden="1">
      <c r="B16" t="str">
        <f>_xlfn.XLOOKUP(C16,'Associate School SSIDs'!$B$3:$B$5,'Associate School SSIDs'!$C$3:$C$5,"")</f>
        <v/>
      </c>
      <c r="C16" t="s">
        <v>26</v>
      </c>
      <c r="D16" t="s">
        <v>12</v>
      </c>
      <c r="E16">
        <v>73</v>
      </c>
      <c r="F16">
        <v>82</v>
      </c>
      <c r="G16" s="5">
        <v>45758</v>
      </c>
      <c r="H16">
        <v>32</v>
      </c>
      <c r="I16">
        <v>40</v>
      </c>
      <c r="J16" s="2">
        <v>0.8</v>
      </c>
      <c r="K16" t="s">
        <v>17</v>
      </c>
    </row>
    <row r="17" spans="2:11">
      <c r="B17" t="str">
        <f>_xlfn.XLOOKUP(C17,'Associate School SSIDs'!$B$3:$B$5,'Associate School SSIDs'!$C$3:$C$5,"")</f>
        <v>Associate School 1</v>
      </c>
      <c r="C17" t="s">
        <v>27</v>
      </c>
      <c r="D17" t="s">
        <v>12</v>
      </c>
      <c r="E17">
        <v>73</v>
      </c>
      <c r="F17">
        <v>82</v>
      </c>
      <c r="G17" s="5">
        <v>45758</v>
      </c>
      <c r="H17">
        <v>33</v>
      </c>
      <c r="I17">
        <v>40</v>
      </c>
      <c r="J17" s="2">
        <v>0.83</v>
      </c>
      <c r="K17" t="s">
        <v>13</v>
      </c>
    </row>
    <row r="18" spans="2:11" hidden="1">
      <c r="B18" t="str">
        <f>_xlfn.XLOOKUP(C18,'Associate School SSIDs'!$B$3:$B$5,'Associate School SSIDs'!$C$3:$C$5,"")</f>
        <v/>
      </c>
      <c r="C18" t="s">
        <v>28</v>
      </c>
      <c r="D18" t="s">
        <v>12</v>
      </c>
      <c r="E18">
        <v>73</v>
      </c>
      <c r="F18">
        <v>82</v>
      </c>
      <c r="G18" s="5">
        <v>45758</v>
      </c>
      <c r="H18">
        <v>32</v>
      </c>
      <c r="I18">
        <v>40</v>
      </c>
      <c r="J18" s="2">
        <v>0.8</v>
      </c>
      <c r="K18" t="s">
        <v>17</v>
      </c>
    </row>
    <row r="19" spans="2:11" hidden="1">
      <c r="B19" t="str">
        <f>_xlfn.XLOOKUP(C19,'Associate School SSIDs'!$B$3:$B$5,'Associate School SSIDs'!$C$3:$C$5,"")</f>
        <v/>
      </c>
      <c r="C19" t="s">
        <v>29</v>
      </c>
      <c r="D19" t="s">
        <v>12</v>
      </c>
      <c r="E19">
        <v>73</v>
      </c>
      <c r="F19">
        <v>82</v>
      </c>
      <c r="G19" s="5">
        <v>45761</v>
      </c>
      <c r="H19">
        <v>32</v>
      </c>
      <c r="I19">
        <v>40</v>
      </c>
      <c r="J19" s="2">
        <v>0.8</v>
      </c>
      <c r="K19" t="s">
        <v>17</v>
      </c>
    </row>
    <row r="27" spans="2:11">
      <c r="G27" s="5"/>
      <c r="J27" s="2"/>
    </row>
    <row r="28" spans="2:11">
      <c r="G28" s="5"/>
      <c r="J28" s="2"/>
    </row>
    <row r="29" spans="2:11">
      <c r="G29" s="5"/>
      <c r="J29" s="2"/>
    </row>
    <row r="30" spans="2:11">
      <c r="G30" s="5"/>
      <c r="J30" s="2"/>
    </row>
    <row r="31" spans="2:11">
      <c r="G31" s="5"/>
      <c r="J31" s="2"/>
    </row>
    <row r="32" spans="2:11">
      <c r="G32" s="5"/>
      <c r="J32" s="2"/>
    </row>
    <row r="33" spans="7:10">
      <c r="G33" s="5"/>
      <c r="J33" s="2"/>
    </row>
    <row r="34" spans="7:10">
      <c r="G34" s="5"/>
      <c r="J34" s="2"/>
    </row>
    <row r="35" spans="7:10">
      <c r="G35" s="5"/>
      <c r="J35" s="2"/>
    </row>
    <row r="36" spans="7:10">
      <c r="G36" s="5"/>
      <c r="J36" s="2"/>
    </row>
    <row r="37" spans="7:10">
      <c r="G37" s="5"/>
      <c r="J37" s="2"/>
    </row>
    <row r="38" spans="7:10">
      <c r="G38" s="5"/>
      <c r="J38" s="2"/>
    </row>
    <row r="39" spans="7:10">
      <c r="G39" s="5"/>
      <c r="J39" s="2"/>
    </row>
    <row r="40" spans="7:10">
      <c r="G40" s="5"/>
      <c r="J40" s="2"/>
    </row>
    <row r="41" spans="7:10">
      <c r="G41" s="5"/>
      <c r="J41" s="2"/>
    </row>
  </sheetData>
  <autoFilter ref="B4:K19" xr:uid="{5E0FDCB7-AEAB-4D83-8BDF-79F1C9F495CB}">
    <filterColumn colId="0">
      <filters>
        <filter val="Associate School 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B396-052F-4C6B-BCA7-20E1DA14E997}">
  <dimension ref="B2:C5"/>
  <sheetViews>
    <sheetView workbookViewId="0">
      <selection activeCell="B9" sqref="B9"/>
    </sheetView>
  </sheetViews>
  <sheetFormatPr defaultRowHeight="14.45"/>
  <cols>
    <col min="2" max="2" width="14" customWidth="1"/>
    <col min="3" max="3" width="24.140625" customWidth="1"/>
  </cols>
  <sheetData>
    <row r="2" spans="2:3">
      <c r="B2" t="s">
        <v>2</v>
      </c>
      <c r="C2" t="s">
        <v>30</v>
      </c>
    </row>
    <row r="3" spans="2:3">
      <c r="B3" t="s">
        <v>27</v>
      </c>
      <c r="C3" t="s">
        <v>31</v>
      </c>
    </row>
    <row r="4" spans="2:3">
      <c r="B4" t="s">
        <v>25</v>
      </c>
      <c r="C4" t="s">
        <v>31</v>
      </c>
    </row>
    <row r="5" spans="2:3">
      <c r="B5" t="s">
        <v>23</v>
      </c>
      <c r="C5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936D4-08E7-4786-89E1-EF9B888B197E}">
  <dimension ref="B6:W103"/>
  <sheetViews>
    <sheetView tabSelected="1" topLeftCell="G1" workbookViewId="0">
      <selection activeCell="A16" sqref="A16"/>
    </sheetView>
  </sheetViews>
  <sheetFormatPr defaultRowHeight="14.45"/>
  <cols>
    <col min="4" max="6" width="9.28515625" style="3"/>
  </cols>
  <sheetData>
    <row r="6" spans="3:23">
      <c r="C6" t="s">
        <v>32</v>
      </c>
    </row>
    <row r="8" spans="3:23">
      <c r="D8" s="3" t="s">
        <v>3</v>
      </c>
      <c r="E8" t="s">
        <v>33</v>
      </c>
      <c r="F8" t="s">
        <v>34</v>
      </c>
      <c r="G8" t="s">
        <v>35</v>
      </c>
      <c r="H8" t="s">
        <v>36</v>
      </c>
    </row>
    <row r="9" spans="3:23">
      <c r="D9" s="3" t="s">
        <v>37</v>
      </c>
      <c r="E9">
        <v>1.01</v>
      </c>
      <c r="F9" s="2">
        <v>0.94120000000000004</v>
      </c>
      <c r="G9" s="2">
        <v>0.8</v>
      </c>
      <c r="H9" s="2">
        <v>0.8</v>
      </c>
    </row>
    <row r="10" spans="3:23">
      <c r="D10" s="3" t="s">
        <v>37</v>
      </c>
      <c r="E10">
        <v>1.02</v>
      </c>
      <c r="F10" s="2">
        <v>0.88239999999999996</v>
      </c>
      <c r="G10" s="2">
        <v>0.85</v>
      </c>
      <c r="H10" s="1">
        <v>0.76670000000000005</v>
      </c>
    </row>
    <row r="11" spans="3:23">
      <c r="D11" s="3" t="s">
        <v>37</v>
      </c>
      <c r="E11">
        <v>1.03</v>
      </c>
      <c r="F11" s="2">
        <v>1</v>
      </c>
      <c r="G11" s="2">
        <v>0.9</v>
      </c>
      <c r="H11" s="2">
        <v>1</v>
      </c>
      <c r="I11" s="1"/>
      <c r="J11" s="2"/>
      <c r="K11" s="2"/>
      <c r="L11" s="1"/>
      <c r="S11" s="1"/>
      <c r="T11" s="2"/>
      <c r="U11" s="2"/>
      <c r="V11" s="2"/>
      <c r="W11" s="1"/>
    </row>
    <row r="12" spans="3:23">
      <c r="D12" s="3" t="s">
        <v>37</v>
      </c>
      <c r="E12">
        <v>1.05</v>
      </c>
      <c r="F12" s="2">
        <v>0.88239999999999996</v>
      </c>
      <c r="G12" s="2">
        <v>0.95</v>
      </c>
      <c r="H12" s="1">
        <v>0.86670000000000003</v>
      </c>
      <c r="I12" s="1"/>
      <c r="J12" s="2"/>
      <c r="K12" s="2"/>
      <c r="L12" s="1"/>
      <c r="S12" s="1"/>
      <c r="T12" s="2"/>
      <c r="U12" s="2"/>
      <c r="V12" s="2"/>
      <c r="W12" s="1"/>
    </row>
    <row r="13" spans="3:23">
      <c r="D13" s="3" t="s">
        <v>37</v>
      </c>
      <c r="E13">
        <v>1.1000000000000001</v>
      </c>
      <c r="F13" s="1">
        <v>0.77939999999999998</v>
      </c>
      <c r="G13" s="1">
        <v>0.73750000000000004</v>
      </c>
      <c r="H13" s="2">
        <v>0.65</v>
      </c>
      <c r="I13" s="1"/>
      <c r="J13" s="2"/>
      <c r="K13" s="2"/>
      <c r="L13" s="1"/>
      <c r="S13" s="2"/>
      <c r="T13" s="2"/>
      <c r="U13" s="2"/>
      <c r="V13" s="2"/>
      <c r="W13" s="1"/>
    </row>
    <row r="14" spans="3:23">
      <c r="D14" s="3" t="s">
        <v>37</v>
      </c>
      <c r="E14">
        <v>2.02</v>
      </c>
      <c r="F14" s="2">
        <v>0.82350000000000001</v>
      </c>
      <c r="G14" s="2">
        <v>0.9</v>
      </c>
      <c r="H14" s="1">
        <v>0.66669999999999996</v>
      </c>
      <c r="I14" s="1"/>
      <c r="J14" s="2"/>
      <c r="K14" s="2"/>
      <c r="L14" s="1"/>
      <c r="S14" s="2"/>
      <c r="T14" s="2"/>
      <c r="U14" s="2"/>
      <c r="V14" s="2"/>
      <c r="W14" s="1"/>
    </row>
    <row r="15" spans="3:23">
      <c r="D15" s="3" t="s">
        <v>37</v>
      </c>
      <c r="E15">
        <v>2.06</v>
      </c>
      <c r="F15" s="2">
        <v>0.92159999999999997</v>
      </c>
      <c r="G15" s="2">
        <v>0.85</v>
      </c>
      <c r="H15" s="1">
        <v>0.91110000000000002</v>
      </c>
      <c r="I15" s="1"/>
      <c r="J15" s="2"/>
      <c r="K15" s="2"/>
      <c r="L15" s="1"/>
      <c r="S15" s="1"/>
      <c r="T15" s="1"/>
      <c r="U15" s="2"/>
      <c r="V15" s="2"/>
      <c r="W15" s="1"/>
    </row>
    <row r="16" spans="3:23">
      <c r="D16" s="3" t="s">
        <v>37</v>
      </c>
      <c r="E16">
        <v>3.01</v>
      </c>
      <c r="F16" s="2">
        <v>0.76470000000000005</v>
      </c>
      <c r="G16" s="2">
        <v>0.7</v>
      </c>
      <c r="H16" s="1">
        <v>0.86670000000000003</v>
      </c>
      <c r="I16" s="1"/>
      <c r="J16" s="2"/>
      <c r="K16" s="2"/>
      <c r="L16" s="1"/>
      <c r="S16" s="2"/>
      <c r="T16" s="2"/>
      <c r="U16" s="2"/>
      <c r="V16" s="2"/>
      <c r="W16" s="1"/>
    </row>
    <row r="17" spans="4:23">
      <c r="D17" s="3" t="s">
        <v>37</v>
      </c>
      <c r="E17">
        <v>3.02</v>
      </c>
      <c r="F17" s="2">
        <v>1</v>
      </c>
      <c r="G17" s="2">
        <v>0.85</v>
      </c>
      <c r="H17" s="1">
        <v>0.86670000000000003</v>
      </c>
      <c r="I17" s="1"/>
      <c r="J17" s="2"/>
      <c r="K17" s="2"/>
      <c r="L17" s="1"/>
      <c r="S17" s="1"/>
      <c r="T17" s="2"/>
      <c r="U17" s="2"/>
      <c r="V17" s="2"/>
      <c r="W17" s="1"/>
    </row>
    <row r="18" spans="4:23">
      <c r="D18" s="3" t="s">
        <v>37</v>
      </c>
      <c r="E18">
        <v>3.03</v>
      </c>
      <c r="F18" s="2">
        <v>0.73529999999999995</v>
      </c>
      <c r="G18" s="2">
        <v>0.85</v>
      </c>
      <c r="H18" s="1">
        <v>0.76670000000000005</v>
      </c>
      <c r="I18" s="1"/>
      <c r="J18" s="2"/>
      <c r="K18" s="2"/>
      <c r="L18" s="1"/>
      <c r="S18" s="2"/>
      <c r="T18" s="2"/>
      <c r="U18" s="2"/>
      <c r="V18" s="2"/>
      <c r="W18" s="1"/>
    </row>
    <row r="19" spans="4:23">
      <c r="D19" s="3" t="s">
        <v>37</v>
      </c>
      <c r="E19">
        <v>3.04</v>
      </c>
      <c r="F19" s="1">
        <v>0.67649999999999999</v>
      </c>
      <c r="G19" s="1">
        <v>0.875</v>
      </c>
      <c r="H19" s="1">
        <v>0.83330000000000004</v>
      </c>
      <c r="I19" s="1"/>
      <c r="J19" s="2"/>
      <c r="K19" s="2"/>
      <c r="L19" s="1"/>
      <c r="S19" s="2"/>
      <c r="T19" s="2"/>
      <c r="U19" s="2"/>
      <c r="V19" s="2"/>
      <c r="W19" s="1"/>
    </row>
    <row r="20" spans="4:23">
      <c r="D20" s="3" t="s">
        <v>37</v>
      </c>
      <c r="E20">
        <v>3.05</v>
      </c>
      <c r="F20" s="2">
        <v>0.97060000000000002</v>
      </c>
      <c r="G20" s="2">
        <v>0.95</v>
      </c>
      <c r="H20" s="1">
        <v>0.86670000000000003</v>
      </c>
      <c r="I20" s="1"/>
      <c r="J20" s="2"/>
      <c r="K20" s="2"/>
      <c r="L20" s="1"/>
      <c r="S20" s="1"/>
      <c r="T20" s="2"/>
      <c r="U20" s="2"/>
      <c r="V20" s="2"/>
      <c r="W20" s="1"/>
    </row>
    <row r="21" spans="4:23">
      <c r="D21" s="3" t="s">
        <v>37</v>
      </c>
      <c r="E21">
        <v>4.01</v>
      </c>
      <c r="F21" s="2">
        <v>0.82350000000000001</v>
      </c>
      <c r="G21" s="2">
        <v>0.8</v>
      </c>
      <c r="H21" s="1">
        <v>0.86670000000000003</v>
      </c>
      <c r="I21" s="1"/>
      <c r="J21" s="2"/>
      <c r="K21" s="2"/>
      <c r="L21" s="1"/>
      <c r="S21" s="2"/>
      <c r="T21" s="1"/>
      <c r="U21" s="2"/>
      <c r="V21" s="2"/>
      <c r="W21" s="1"/>
    </row>
    <row r="22" spans="4:23">
      <c r="D22" s="3" t="s">
        <v>37</v>
      </c>
      <c r="E22">
        <v>4.03</v>
      </c>
      <c r="F22" s="2">
        <v>0.82350000000000001</v>
      </c>
      <c r="G22" s="2">
        <v>0.8</v>
      </c>
      <c r="H22" s="1">
        <v>0.93330000000000002</v>
      </c>
      <c r="I22" s="1"/>
      <c r="J22" s="2"/>
      <c r="K22" s="2"/>
      <c r="L22" s="1"/>
      <c r="S22" s="2"/>
      <c r="T22" s="2"/>
      <c r="U22" s="2"/>
      <c r="V22" s="2"/>
      <c r="W22" s="1"/>
    </row>
    <row r="23" spans="4:23">
      <c r="D23" s="3" t="s">
        <v>37</v>
      </c>
      <c r="E23">
        <v>4.04</v>
      </c>
      <c r="F23" s="2">
        <v>0.55879999999999996</v>
      </c>
      <c r="G23" s="2">
        <v>0.4</v>
      </c>
      <c r="H23" s="1">
        <v>0.56669999999999998</v>
      </c>
      <c r="I23" s="1"/>
      <c r="J23" s="2"/>
      <c r="K23" s="2"/>
      <c r="L23" s="1"/>
      <c r="S23" s="2"/>
      <c r="T23" s="2"/>
      <c r="U23" s="2"/>
      <c r="V23" s="2"/>
      <c r="W23" s="1"/>
    </row>
    <row r="24" spans="4:23">
      <c r="D24" s="3" t="s">
        <v>37</v>
      </c>
      <c r="E24">
        <v>4.0599999999999996</v>
      </c>
      <c r="F24" s="2">
        <v>0.7843</v>
      </c>
      <c r="G24" s="2">
        <v>0.75</v>
      </c>
      <c r="H24" s="1">
        <v>0.82220000000000004</v>
      </c>
      <c r="I24" s="1"/>
      <c r="J24" s="2"/>
      <c r="K24" s="2"/>
      <c r="L24" s="1"/>
      <c r="T24" s="2"/>
      <c r="V24" s="2"/>
      <c r="W24" s="1"/>
    </row>
    <row r="25" spans="4:23">
      <c r="D25" s="3" t="s">
        <v>37</v>
      </c>
      <c r="E25">
        <v>4.07</v>
      </c>
      <c r="F25" s="1">
        <v>0.85289999999999999</v>
      </c>
      <c r="G25" s="1">
        <v>0.72499999999999998</v>
      </c>
      <c r="H25" s="1">
        <v>0.66669999999999996</v>
      </c>
      <c r="J25" s="2"/>
      <c r="L25" s="1"/>
      <c r="S25" s="2"/>
      <c r="T25" s="2"/>
      <c r="U25" s="2"/>
      <c r="V25" s="2"/>
      <c r="W25" s="1"/>
    </row>
    <row r="26" spans="4:23">
      <c r="D26" s="3" t="s">
        <v>37</v>
      </c>
      <c r="E26">
        <v>5.04</v>
      </c>
      <c r="F26" s="2">
        <v>0.94120000000000004</v>
      </c>
      <c r="G26" s="2">
        <v>0.9</v>
      </c>
      <c r="H26" s="1">
        <v>0.73329999999999995</v>
      </c>
      <c r="I26" s="1"/>
      <c r="J26" s="2"/>
      <c r="K26" s="2"/>
      <c r="L26" s="1"/>
      <c r="S26" s="2"/>
      <c r="T26" s="2"/>
      <c r="U26" s="2"/>
      <c r="V26" s="2"/>
      <c r="W26" s="1"/>
    </row>
    <row r="27" spans="4:23">
      <c r="D27" s="3" t="s">
        <v>37</v>
      </c>
      <c r="E27">
        <v>6.02</v>
      </c>
      <c r="F27" s="2">
        <v>0.47060000000000002</v>
      </c>
      <c r="G27" s="2">
        <v>0.5</v>
      </c>
      <c r="H27" s="1">
        <v>0.4667</v>
      </c>
      <c r="S27" s="2"/>
      <c r="T27" s="1"/>
      <c r="U27" s="2"/>
      <c r="V27" s="2"/>
      <c r="W27" s="1"/>
    </row>
    <row r="28" spans="4:23">
      <c r="D28" s="3" t="s">
        <v>37</v>
      </c>
      <c r="E28">
        <v>7.03</v>
      </c>
      <c r="F28" s="1">
        <v>0.76470000000000005</v>
      </c>
      <c r="G28" s="1">
        <v>0.76659999999999995</v>
      </c>
      <c r="H28" s="1">
        <v>0.71109999999999995</v>
      </c>
      <c r="S28" s="2"/>
      <c r="T28" s="2"/>
      <c r="U28" s="2"/>
      <c r="V28" s="2"/>
      <c r="W28" s="1"/>
    </row>
    <row r="29" spans="4:23">
      <c r="S29" s="2"/>
      <c r="T29" s="2"/>
      <c r="U29" s="2"/>
      <c r="V29" s="2"/>
      <c r="W29" s="1"/>
    </row>
    <row r="30" spans="4:23">
      <c r="S30" s="1"/>
      <c r="T30" s="1"/>
      <c r="U30" s="2"/>
      <c r="V30" s="2"/>
      <c r="W30" s="1"/>
    </row>
    <row r="32" spans="4:23">
      <c r="P32" s="1"/>
      <c r="Q32" s="2"/>
      <c r="R32" s="2"/>
      <c r="S32" s="1"/>
    </row>
    <row r="33" spans="8:19">
      <c r="J33" s="1"/>
      <c r="K33" s="1"/>
      <c r="L33" s="2"/>
      <c r="M33" s="2"/>
      <c r="N33" s="1"/>
      <c r="P33" s="1"/>
      <c r="Q33" s="2"/>
      <c r="R33" s="2"/>
      <c r="S33" s="1"/>
    </row>
    <row r="34" spans="8:19">
      <c r="J34" s="1"/>
      <c r="K34" s="1"/>
      <c r="L34" s="2"/>
      <c r="M34" s="2"/>
      <c r="N34" s="1"/>
      <c r="P34" s="1"/>
      <c r="Q34" s="2"/>
      <c r="R34" s="2"/>
      <c r="S34" s="1"/>
    </row>
    <row r="35" spans="8:19">
      <c r="J35" s="1"/>
      <c r="K35" s="1"/>
      <c r="L35" s="2"/>
      <c r="M35" s="2"/>
      <c r="N35" s="1"/>
      <c r="P35" s="1"/>
      <c r="Q35" s="2"/>
      <c r="R35" s="2"/>
      <c r="S35" s="1"/>
    </row>
    <row r="36" spans="8:19">
      <c r="H36" s="1"/>
      <c r="I36" s="2"/>
      <c r="J36" s="1"/>
      <c r="K36" s="1"/>
      <c r="L36" s="2"/>
      <c r="M36" s="2"/>
      <c r="N36" s="1"/>
      <c r="P36" s="1"/>
      <c r="Q36" s="2"/>
      <c r="R36" s="2"/>
      <c r="S36" s="1"/>
    </row>
    <row r="37" spans="8:19">
      <c r="H37" s="1"/>
      <c r="I37" s="1"/>
      <c r="J37" s="1"/>
      <c r="K37" s="2"/>
      <c r="L37" s="2"/>
      <c r="M37" s="2"/>
      <c r="N37" s="1"/>
      <c r="P37" s="1"/>
      <c r="Q37" s="2"/>
      <c r="R37" s="2"/>
      <c r="S37" s="1"/>
    </row>
    <row r="38" spans="8:19">
      <c r="H38" s="2"/>
      <c r="I38" s="2"/>
      <c r="J38" s="1"/>
      <c r="K38" s="1"/>
      <c r="L38" s="2"/>
      <c r="M38" s="2"/>
      <c r="N38" s="1"/>
      <c r="P38" s="2"/>
      <c r="Q38" s="2"/>
      <c r="R38" s="2"/>
      <c r="S38" s="1"/>
    </row>
    <row r="39" spans="8:19">
      <c r="H39" s="1"/>
      <c r="I39" s="1"/>
      <c r="J39" s="1"/>
      <c r="K39" s="1"/>
      <c r="L39" s="2"/>
      <c r="M39" s="2"/>
      <c r="N39" s="1"/>
      <c r="P39" s="1"/>
      <c r="Q39" s="2"/>
      <c r="R39" s="2"/>
      <c r="S39" s="1"/>
    </row>
    <row r="40" spans="8:19">
      <c r="H40" s="1"/>
      <c r="I40" s="2"/>
      <c r="J40" s="1"/>
      <c r="K40" s="1"/>
      <c r="L40" s="2"/>
      <c r="M40" s="2"/>
      <c r="N40" s="1"/>
      <c r="P40" s="1"/>
      <c r="Q40" s="2"/>
      <c r="R40" s="2"/>
      <c r="S40" s="1"/>
    </row>
    <row r="41" spans="8:19">
      <c r="H41" s="1"/>
      <c r="I41" s="1"/>
      <c r="J41" s="1"/>
      <c r="K41" s="1"/>
      <c r="L41" s="2"/>
      <c r="M41" s="2"/>
      <c r="N41" s="1"/>
      <c r="P41" s="1"/>
      <c r="Q41" s="2"/>
      <c r="R41" s="2"/>
      <c r="S41" s="1"/>
    </row>
    <row r="42" spans="8:19">
      <c r="H42" s="1"/>
      <c r="I42" s="1"/>
      <c r="J42" s="1"/>
      <c r="K42" s="1"/>
      <c r="L42" s="2"/>
      <c r="M42" s="2"/>
      <c r="N42" s="1"/>
      <c r="P42" s="1"/>
      <c r="Q42" s="2"/>
      <c r="R42" s="2"/>
      <c r="S42" s="1"/>
    </row>
    <row r="43" spans="8:19">
      <c r="H43" s="2"/>
      <c r="I43" s="1"/>
      <c r="J43" s="1"/>
      <c r="K43" s="2"/>
      <c r="L43" s="2"/>
      <c r="N43" s="1"/>
      <c r="P43" s="1"/>
      <c r="Q43" s="2"/>
      <c r="R43" s="2"/>
      <c r="S43" s="1"/>
    </row>
    <row r="44" spans="8:19">
      <c r="H44" s="2"/>
      <c r="I44" s="1"/>
      <c r="J44" s="2"/>
      <c r="K44" s="1"/>
      <c r="L44" s="1"/>
      <c r="M44" s="2"/>
      <c r="N44" s="1"/>
      <c r="P44" s="1"/>
      <c r="Q44" s="2"/>
      <c r="R44" s="2"/>
      <c r="S44" s="1"/>
    </row>
    <row r="45" spans="8:19">
      <c r="H45" s="1"/>
      <c r="I45" s="1"/>
      <c r="J45" s="1"/>
      <c r="K45" s="2"/>
      <c r="L45" s="2"/>
      <c r="M45" s="2"/>
      <c r="N45" s="1"/>
      <c r="P45" s="1"/>
      <c r="Q45" s="2"/>
      <c r="R45" s="2"/>
      <c r="S45" s="1"/>
    </row>
    <row r="46" spans="8:19">
      <c r="H46" s="2"/>
      <c r="I46" s="1"/>
      <c r="J46" s="1"/>
      <c r="K46" s="1"/>
      <c r="L46" s="2"/>
      <c r="M46" s="2"/>
      <c r="N46" s="1"/>
      <c r="P46" s="1"/>
      <c r="Q46" s="2"/>
      <c r="R46" s="2"/>
      <c r="S46" s="1"/>
    </row>
    <row r="47" spans="8:19">
      <c r="H47" s="1"/>
      <c r="I47" s="1"/>
      <c r="J47" s="1"/>
      <c r="K47" s="1"/>
      <c r="L47" s="2"/>
      <c r="M47" s="2"/>
      <c r="N47" s="1"/>
    </row>
    <row r="48" spans="8:19">
      <c r="H48" s="1"/>
      <c r="I48" s="1"/>
      <c r="J48" s="1"/>
      <c r="K48" s="1"/>
      <c r="L48" s="2"/>
      <c r="M48" s="2"/>
      <c r="N48" s="1"/>
    </row>
    <row r="49" spans="8:14">
      <c r="I49" s="1"/>
      <c r="J49" s="1"/>
      <c r="K49" s="2"/>
      <c r="L49" s="2"/>
      <c r="N49" s="1"/>
    </row>
    <row r="50" spans="8:14">
      <c r="H50" s="1"/>
      <c r="I50" s="1"/>
      <c r="J50" s="1"/>
      <c r="K50" s="2"/>
      <c r="L50" s="2"/>
      <c r="N50" s="1"/>
    </row>
    <row r="51" spans="8:14">
      <c r="H51" s="1"/>
      <c r="I51" s="1"/>
      <c r="J51" s="2"/>
      <c r="K51" s="1"/>
      <c r="L51" s="1"/>
      <c r="M51" s="2"/>
      <c r="N51" s="1"/>
    </row>
    <row r="52" spans="8:14">
      <c r="H52" s="2"/>
      <c r="I52" s="1"/>
      <c r="J52" s="1"/>
      <c r="K52" s="2"/>
      <c r="L52" s="2"/>
      <c r="N52" s="1"/>
    </row>
    <row r="53" spans="8:14">
      <c r="H53" s="1"/>
      <c r="I53" s="1"/>
      <c r="J53" s="2"/>
      <c r="K53" s="1"/>
      <c r="L53" s="1"/>
      <c r="M53" s="2"/>
      <c r="N53" s="1"/>
    </row>
    <row r="54" spans="8:14">
      <c r="H54" s="1"/>
      <c r="I54" s="1"/>
      <c r="J54" s="1"/>
      <c r="K54" s="2"/>
      <c r="L54" s="2"/>
      <c r="M54" s="2"/>
      <c r="N54" s="1"/>
    </row>
    <row r="55" spans="8:14">
      <c r="H55" s="1"/>
      <c r="I55" s="1"/>
      <c r="J55" s="1"/>
      <c r="K55" s="1"/>
      <c r="L55" s="2"/>
      <c r="M55" s="2"/>
      <c r="N55" s="1"/>
    </row>
    <row r="56" spans="8:14">
      <c r="J56" s="1"/>
      <c r="K56" s="1"/>
      <c r="L56" s="2"/>
      <c r="M56" s="2"/>
      <c r="N56" s="1"/>
    </row>
    <row r="60" spans="8:14">
      <c r="H60" s="1"/>
      <c r="I60" s="2"/>
      <c r="J60" s="2"/>
      <c r="K60" s="2"/>
      <c r="L60" s="1"/>
    </row>
    <row r="61" spans="8:14">
      <c r="H61" s="1"/>
      <c r="I61" s="2"/>
      <c r="J61" s="2"/>
      <c r="K61" s="2"/>
      <c r="L61" s="1"/>
    </row>
    <row r="62" spans="8:14">
      <c r="H62" s="2"/>
      <c r="I62" s="2"/>
      <c r="J62" s="2"/>
      <c r="K62" s="2"/>
      <c r="L62" s="1"/>
    </row>
    <row r="63" spans="8:14">
      <c r="H63" s="2"/>
      <c r="I63" s="2"/>
      <c r="J63" s="2"/>
      <c r="K63" s="2"/>
      <c r="L63" s="1"/>
    </row>
    <row r="64" spans="8:14">
      <c r="H64" s="1"/>
      <c r="I64" s="1"/>
      <c r="J64" s="2"/>
      <c r="K64" s="2"/>
      <c r="L64" s="1"/>
    </row>
    <row r="65" spans="8:12">
      <c r="H65" s="2"/>
      <c r="I65" s="2"/>
      <c r="J65" s="2"/>
      <c r="K65" s="2"/>
      <c r="L65" s="1"/>
    </row>
    <row r="66" spans="8:12">
      <c r="H66" s="1"/>
      <c r="I66" s="2"/>
      <c r="J66" s="2"/>
      <c r="K66" s="2"/>
      <c r="L66" s="1"/>
    </row>
    <row r="67" spans="8:12">
      <c r="H67" s="2"/>
      <c r="I67" s="2"/>
      <c r="J67" s="2"/>
      <c r="K67" s="2"/>
      <c r="L67" s="1"/>
    </row>
    <row r="68" spans="8:12">
      <c r="H68" s="2"/>
      <c r="I68" s="2"/>
      <c r="J68" s="2"/>
      <c r="K68" s="2"/>
      <c r="L68" s="1"/>
    </row>
    <row r="69" spans="8:12">
      <c r="H69" s="1"/>
      <c r="I69" s="2"/>
      <c r="J69" s="2"/>
      <c r="K69" s="2"/>
      <c r="L69" s="1"/>
    </row>
    <row r="70" spans="8:12">
      <c r="H70" s="2"/>
      <c r="I70" s="1"/>
      <c r="J70" s="2"/>
      <c r="K70" s="2"/>
      <c r="L70" s="1"/>
    </row>
    <row r="71" spans="8:12">
      <c r="H71" s="2"/>
      <c r="I71" s="2"/>
      <c r="J71" s="2"/>
      <c r="K71" s="2"/>
      <c r="L71" s="1"/>
    </row>
    <row r="72" spans="8:12">
      <c r="H72" s="2"/>
      <c r="I72" s="2"/>
      <c r="J72" s="2"/>
      <c r="K72" s="2"/>
      <c r="L72" s="1"/>
    </row>
    <row r="73" spans="8:12">
      <c r="I73" s="2"/>
      <c r="K73" s="2"/>
      <c r="L73" s="1"/>
    </row>
    <row r="74" spans="8:12">
      <c r="H74" s="2"/>
      <c r="I74" s="2"/>
      <c r="J74" s="2"/>
      <c r="K74" s="2"/>
      <c r="L74" s="1"/>
    </row>
    <row r="75" spans="8:12">
      <c r="H75" s="2"/>
      <c r="I75" s="2"/>
      <c r="J75" s="2"/>
      <c r="K75" s="2"/>
      <c r="L75" s="1"/>
    </row>
    <row r="76" spans="8:12">
      <c r="H76" s="2"/>
      <c r="I76" s="1"/>
      <c r="J76" s="2"/>
      <c r="K76" s="2"/>
      <c r="L76" s="1"/>
    </row>
    <row r="77" spans="8:12">
      <c r="H77" s="2"/>
      <c r="I77" s="2"/>
      <c r="J77" s="2"/>
      <c r="K77" s="2"/>
      <c r="L77" s="1"/>
    </row>
    <row r="78" spans="8:12">
      <c r="H78" s="2"/>
      <c r="I78" s="2"/>
      <c r="J78" s="2"/>
      <c r="K78" s="2"/>
      <c r="L78" s="1"/>
    </row>
    <row r="79" spans="8:12">
      <c r="H79" s="1"/>
      <c r="I79" s="1"/>
      <c r="J79" s="2"/>
      <c r="K79" s="2"/>
      <c r="L79" s="1"/>
    </row>
    <row r="84" spans="2:12">
      <c r="H84" s="1"/>
      <c r="I84" s="1"/>
      <c r="J84" s="2"/>
      <c r="K84" s="2"/>
      <c r="L84" s="1"/>
    </row>
    <row r="85" spans="2:12">
      <c r="B85" s="6"/>
      <c r="H85" s="1"/>
      <c r="I85" s="1"/>
      <c r="J85" s="2"/>
      <c r="K85" s="2"/>
      <c r="L85" s="1"/>
    </row>
    <row r="86" spans="2:12">
      <c r="H86" s="1"/>
      <c r="I86" s="2"/>
      <c r="J86" s="2"/>
      <c r="K86" s="2"/>
      <c r="L86" s="1"/>
    </row>
    <row r="87" spans="2:12">
      <c r="H87" s="1"/>
      <c r="I87" s="1"/>
      <c r="J87" s="2"/>
      <c r="K87" s="2"/>
      <c r="L87" s="1"/>
    </row>
    <row r="88" spans="2:12">
      <c r="H88" s="1"/>
      <c r="I88" s="1"/>
      <c r="J88" s="2"/>
      <c r="K88" s="2"/>
      <c r="L88" s="1"/>
    </row>
    <row r="89" spans="2:12">
      <c r="H89" s="1"/>
      <c r="I89" s="1"/>
      <c r="J89" s="2"/>
      <c r="K89" s="2"/>
      <c r="L89" s="1"/>
    </row>
    <row r="90" spans="2:12">
      <c r="H90" s="1"/>
      <c r="I90" s="1"/>
      <c r="J90" s="2"/>
      <c r="K90" s="2"/>
      <c r="L90" s="1"/>
    </row>
    <row r="91" spans="2:12">
      <c r="H91" s="1"/>
      <c r="I91" s="1"/>
      <c r="J91" s="2"/>
      <c r="K91" s="2"/>
      <c r="L91" s="1"/>
    </row>
    <row r="92" spans="2:12">
      <c r="H92" s="2"/>
      <c r="I92" s="2"/>
      <c r="J92" s="2"/>
      <c r="K92" s="2"/>
      <c r="L92" s="1"/>
    </row>
    <row r="93" spans="2:12">
      <c r="H93" s="1"/>
      <c r="I93" s="1"/>
      <c r="J93" s="2"/>
      <c r="K93" s="2"/>
      <c r="L93" s="1"/>
    </row>
    <row r="94" spans="2:12">
      <c r="H94" s="1"/>
      <c r="I94" s="1"/>
      <c r="J94" s="2"/>
      <c r="K94" s="2"/>
      <c r="L94" s="1"/>
    </row>
    <row r="95" spans="2:12">
      <c r="H95" s="1"/>
      <c r="I95" s="1"/>
      <c r="J95" s="2"/>
      <c r="K95" s="2"/>
      <c r="L95" s="1"/>
    </row>
    <row r="96" spans="2:12">
      <c r="H96" s="1"/>
      <c r="I96" s="1"/>
      <c r="J96" s="2"/>
      <c r="K96" s="2"/>
      <c r="L96" s="1"/>
    </row>
    <row r="97" spans="8:12">
      <c r="I97" s="1"/>
      <c r="K97" s="2"/>
      <c r="L97" s="1"/>
    </row>
    <row r="98" spans="8:12">
      <c r="H98" s="1"/>
      <c r="I98" s="1"/>
      <c r="J98" s="2"/>
      <c r="K98" s="2"/>
      <c r="L98" s="1"/>
    </row>
    <row r="99" spans="8:12">
      <c r="H99" s="1"/>
      <c r="I99" s="1"/>
      <c r="J99" s="2"/>
      <c r="K99" s="2"/>
      <c r="L99" s="1"/>
    </row>
    <row r="100" spans="8:12">
      <c r="H100" s="1"/>
      <c r="I100" s="1"/>
      <c r="J100" s="2"/>
      <c r="K100" s="2"/>
      <c r="L100" s="1"/>
    </row>
    <row r="101" spans="8:12">
      <c r="H101" s="1"/>
      <c r="I101" s="1"/>
      <c r="J101" s="2"/>
      <c r="K101" s="2"/>
      <c r="L101" s="1"/>
    </row>
    <row r="102" spans="8:12">
      <c r="H102" s="1"/>
      <c r="I102" s="1"/>
      <c r="J102" s="2"/>
      <c r="K102" s="2"/>
      <c r="L102" s="1"/>
    </row>
    <row r="103" spans="8:12">
      <c r="H103" s="1"/>
      <c r="I103" s="1"/>
      <c r="J103" s="2"/>
      <c r="K103" s="2"/>
      <c r="L103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64FD-3059-49C8-9A05-46DE6AA796AD}">
  <dimension ref="B2:O96"/>
  <sheetViews>
    <sheetView topLeftCell="A22" zoomScale="115" zoomScaleNormal="115" workbookViewId="0">
      <selection activeCell="L10" sqref="L10"/>
    </sheetView>
  </sheetViews>
  <sheetFormatPr defaultRowHeight="14.45"/>
  <cols>
    <col min="3" max="3" width="14.85546875" customWidth="1"/>
    <col min="9" max="9" width="21.7109375" customWidth="1"/>
    <col min="10" max="10" width="14.7109375" customWidth="1"/>
    <col min="11" max="11" width="13.140625" customWidth="1"/>
    <col min="12" max="12" width="17" customWidth="1"/>
    <col min="13" max="13" width="14" customWidth="1"/>
    <col min="14" max="14" width="20.28515625" customWidth="1"/>
  </cols>
  <sheetData>
    <row r="2" spans="2:14">
      <c r="B2" t="s">
        <v>32</v>
      </c>
    </row>
    <row r="4" spans="2:14" ht="15">
      <c r="C4" s="7" t="s">
        <v>38</v>
      </c>
      <c r="D4" s="7" t="s">
        <v>39</v>
      </c>
      <c r="E4" s="7" t="s">
        <v>3</v>
      </c>
      <c r="F4" s="7" t="s">
        <v>40</v>
      </c>
      <c r="G4" s="7" t="s">
        <v>41</v>
      </c>
      <c r="H4" s="7" t="s">
        <v>33</v>
      </c>
      <c r="I4" s="7" t="s">
        <v>42</v>
      </c>
      <c r="J4" s="7" t="s">
        <v>43</v>
      </c>
      <c r="K4" s="7" t="s">
        <v>44</v>
      </c>
      <c r="L4" s="7" t="s">
        <v>45</v>
      </c>
      <c r="M4" s="7" t="s">
        <v>46</v>
      </c>
      <c r="N4" s="7" t="s">
        <v>47</v>
      </c>
    </row>
    <row r="5" spans="2:14">
      <c r="C5" t="s">
        <v>48</v>
      </c>
      <c r="D5" t="s">
        <v>49</v>
      </c>
      <c r="E5">
        <v>330100</v>
      </c>
      <c r="F5" t="s">
        <v>50</v>
      </c>
      <c r="G5" t="s">
        <v>51</v>
      </c>
      <c r="H5">
        <v>1.01</v>
      </c>
      <c r="I5" t="s">
        <v>52</v>
      </c>
      <c r="K5" s="2">
        <v>1</v>
      </c>
      <c r="L5" s="2">
        <v>0.93</v>
      </c>
      <c r="M5" s="1">
        <v>6.8199999999999997E-2</v>
      </c>
      <c r="N5" s="4">
        <f>(L5-K5)*M5</f>
        <v>-4.7739999999999961E-3</v>
      </c>
    </row>
    <row r="6" spans="2:14">
      <c r="C6" t="s">
        <v>48</v>
      </c>
      <c r="D6" t="s">
        <v>49</v>
      </c>
      <c r="E6">
        <v>330100</v>
      </c>
      <c r="F6" t="s">
        <v>50</v>
      </c>
      <c r="G6" t="s">
        <v>51</v>
      </c>
      <c r="H6">
        <v>1.02</v>
      </c>
      <c r="I6" t="s">
        <v>53</v>
      </c>
      <c r="K6" s="2">
        <v>1</v>
      </c>
      <c r="L6" s="2">
        <v>0.8</v>
      </c>
      <c r="M6" s="1">
        <v>6.8199999999999997E-2</v>
      </c>
      <c r="N6" s="4">
        <f t="shared" ref="N6:N24" si="0">(L6-K6)*M6</f>
        <v>-1.3639999999999996E-2</v>
      </c>
    </row>
    <row r="7" spans="2:14">
      <c r="C7" t="s">
        <v>48</v>
      </c>
      <c r="D7" t="s">
        <v>49</v>
      </c>
      <c r="E7">
        <v>330100</v>
      </c>
      <c r="F7" t="s">
        <v>50</v>
      </c>
      <c r="G7" t="s">
        <v>51</v>
      </c>
      <c r="H7">
        <v>1.03</v>
      </c>
      <c r="I7" t="s">
        <v>54</v>
      </c>
      <c r="K7" s="1">
        <v>0.33329999999999999</v>
      </c>
      <c r="L7" s="2">
        <v>0.71</v>
      </c>
      <c r="M7" s="1">
        <v>5.6800000000000003E-2</v>
      </c>
      <c r="N7" s="4">
        <f t="shared" si="0"/>
        <v>2.1396559999999998E-2</v>
      </c>
    </row>
    <row r="8" spans="2:14">
      <c r="C8" t="s">
        <v>48</v>
      </c>
      <c r="D8" t="s">
        <v>49</v>
      </c>
      <c r="E8">
        <v>330100</v>
      </c>
      <c r="F8" t="s">
        <v>50</v>
      </c>
      <c r="G8" t="s">
        <v>51</v>
      </c>
      <c r="H8">
        <v>1.05</v>
      </c>
      <c r="I8" t="s">
        <v>55</v>
      </c>
      <c r="K8" s="2">
        <v>1</v>
      </c>
      <c r="L8" s="2">
        <v>0.9</v>
      </c>
      <c r="M8" s="1">
        <v>3.4099999999999998E-2</v>
      </c>
      <c r="N8" s="4">
        <f t="shared" si="0"/>
        <v>-3.409999999999999E-3</v>
      </c>
    </row>
    <row r="9" spans="2:14">
      <c r="C9" t="s">
        <v>48</v>
      </c>
      <c r="D9" t="s">
        <v>49</v>
      </c>
      <c r="E9">
        <v>330100</v>
      </c>
      <c r="F9" t="s">
        <v>50</v>
      </c>
      <c r="G9" t="s">
        <v>51</v>
      </c>
      <c r="H9">
        <v>1.08</v>
      </c>
      <c r="I9" t="s">
        <v>56</v>
      </c>
      <c r="K9" s="2">
        <v>0</v>
      </c>
      <c r="L9" s="2">
        <v>0.73</v>
      </c>
      <c r="M9" s="1">
        <v>1.14E-2</v>
      </c>
      <c r="N9" s="4">
        <f t="shared" si="0"/>
        <v>8.3219999999999995E-3</v>
      </c>
    </row>
    <row r="10" spans="2:14">
      <c r="C10" t="s">
        <v>48</v>
      </c>
      <c r="D10" t="s">
        <v>49</v>
      </c>
      <c r="E10">
        <v>330100</v>
      </c>
      <c r="F10" t="s">
        <v>50</v>
      </c>
      <c r="G10" t="s">
        <v>51</v>
      </c>
      <c r="H10">
        <v>2.02</v>
      </c>
      <c r="I10" t="s">
        <v>57</v>
      </c>
      <c r="K10" s="2">
        <v>1</v>
      </c>
      <c r="L10" s="2">
        <v>0.68</v>
      </c>
      <c r="M10" s="1">
        <v>3.4099999999999998E-2</v>
      </c>
      <c r="N10" s="4">
        <f t="shared" si="0"/>
        <v>-1.0911999999999998E-2</v>
      </c>
    </row>
    <row r="11" spans="2:14">
      <c r="C11" t="s">
        <v>48</v>
      </c>
      <c r="D11" t="s">
        <v>49</v>
      </c>
      <c r="E11">
        <v>330100</v>
      </c>
      <c r="F11" t="s">
        <v>50</v>
      </c>
      <c r="G11" t="s">
        <v>51</v>
      </c>
      <c r="H11">
        <v>2.06</v>
      </c>
      <c r="I11" t="s">
        <v>58</v>
      </c>
      <c r="K11" s="2">
        <v>0</v>
      </c>
      <c r="L11" s="2">
        <v>0.81</v>
      </c>
      <c r="M11" s="1">
        <v>4.5499999999999999E-2</v>
      </c>
      <c r="N11" s="4">
        <f t="shared" si="0"/>
        <v>3.6854999999999999E-2</v>
      </c>
    </row>
    <row r="12" spans="2:14">
      <c r="C12" t="s">
        <v>48</v>
      </c>
      <c r="D12" t="s">
        <v>49</v>
      </c>
      <c r="E12">
        <v>330100</v>
      </c>
      <c r="F12" t="s">
        <v>50</v>
      </c>
      <c r="G12" t="s">
        <v>51</v>
      </c>
      <c r="H12">
        <v>3.01</v>
      </c>
      <c r="I12" t="s">
        <v>59</v>
      </c>
      <c r="K12" s="2">
        <v>1</v>
      </c>
      <c r="L12" s="2">
        <v>0.86</v>
      </c>
      <c r="M12" s="1">
        <v>4.5499999999999999E-2</v>
      </c>
      <c r="N12" s="4">
        <f t="shared" si="0"/>
        <v>-6.3700000000000007E-3</v>
      </c>
    </row>
    <row r="13" spans="2:14">
      <c r="C13" t="s">
        <v>48</v>
      </c>
      <c r="D13" t="s">
        <v>49</v>
      </c>
      <c r="E13">
        <v>330100</v>
      </c>
      <c r="F13" t="s">
        <v>50</v>
      </c>
      <c r="G13" t="s">
        <v>51</v>
      </c>
      <c r="H13">
        <v>3.02</v>
      </c>
      <c r="I13" t="s">
        <v>60</v>
      </c>
      <c r="K13" s="2">
        <v>1</v>
      </c>
      <c r="L13" s="2">
        <v>0.87</v>
      </c>
      <c r="M13" s="1">
        <v>4.5499999999999999E-2</v>
      </c>
      <c r="N13" s="4">
        <f t="shared" si="0"/>
        <v>-5.9150000000000001E-3</v>
      </c>
    </row>
    <row r="14" spans="2:14">
      <c r="C14" t="s">
        <v>48</v>
      </c>
      <c r="D14" t="s">
        <v>49</v>
      </c>
      <c r="E14">
        <v>330100</v>
      </c>
      <c r="F14" t="s">
        <v>50</v>
      </c>
      <c r="G14" t="s">
        <v>51</v>
      </c>
      <c r="H14">
        <v>3.03</v>
      </c>
      <c r="I14" t="s">
        <v>61</v>
      </c>
      <c r="K14" s="2">
        <v>0.5</v>
      </c>
      <c r="L14" s="2">
        <v>0.71</v>
      </c>
      <c r="M14" s="1">
        <v>5.6800000000000003E-2</v>
      </c>
      <c r="N14" s="4">
        <f t="shared" si="0"/>
        <v>1.1927999999999999E-2</v>
      </c>
    </row>
    <row r="15" spans="2:14">
      <c r="C15" t="s">
        <v>48</v>
      </c>
      <c r="D15" t="s">
        <v>49</v>
      </c>
      <c r="E15">
        <v>330100</v>
      </c>
      <c r="F15" t="s">
        <v>50</v>
      </c>
      <c r="G15" t="s">
        <v>51</v>
      </c>
      <c r="H15">
        <v>3.04</v>
      </c>
      <c r="I15" t="s">
        <v>62</v>
      </c>
      <c r="K15" s="2">
        <v>0.4</v>
      </c>
      <c r="L15" s="2">
        <v>0.81</v>
      </c>
      <c r="M15" s="1">
        <v>7.9500000000000001E-2</v>
      </c>
      <c r="N15" s="4">
        <f t="shared" si="0"/>
        <v>3.2595000000000006E-2</v>
      </c>
    </row>
    <row r="16" spans="2:14">
      <c r="C16" t="s">
        <v>48</v>
      </c>
      <c r="D16" t="s">
        <v>49</v>
      </c>
      <c r="E16">
        <v>330100</v>
      </c>
      <c r="F16" t="s">
        <v>50</v>
      </c>
      <c r="G16" t="s">
        <v>51</v>
      </c>
      <c r="H16">
        <v>4.01</v>
      </c>
      <c r="I16" t="s">
        <v>63</v>
      </c>
      <c r="K16" s="2">
        <v>1</v>
      </c>
      <c r="L16" s="2">
        <v>0.8</v>
      </c>
      <c r="M16" s="1">
        <v>1.14E-2</v>
      </c>
      <c r="N16" s="4">
        <f t="shared" si="0"/>
        <v>-2.2799999999999995E-3</v>
      </c>
    </row>
    <row r="17" spans="3:14">
      <c r="C17" t="s">
        <v>48</v>
      </c>
      <c r="D17" t="s">
        <v>49</v>
      </c>
      <c r="E17">
        <v>330100</v>
      </c>
      <c r="F17" t="s">
        <v>50</v>
      </c>
      <c r="G17" t="s">
        <v>51</v>
      </c>
      <c r="H17">
        <v>4.0199999999999996</v>
      </c>
      <c r="I17" t="s">
        <v>64</v>
      </c>
      <c r="K17" s="2">
        <v>1</v>
      </c>
      <c r="L17" s="2">
        <v>0.76</v>
      </c>
      <c r="M17" s="1">
        <v>2.2700000000000001E-2</v>
      </c>
      <c r="N17" s="4">
        <f t="shared" si="0"/>
        <v>-5.4479999999999997E-3</v>
      </c>
    </row>
    <row r="18" spans="3:14">
      <c r="C18" t="s">
        <v>48</v>
      </c>
      <c r="D18" t="s">
        <v>49</v>
      </c>
      <c r="E18">
        <v>330100</v>
      </c>
      <c r="F18" t="s">
        <v>50</v>
      </c>
      <c r="G18" t="s">
        <v>51</v>
      </c>
      <c r="H18">
        <v>4.03</v>
      </c>
      <c r="I18" t="s">
        <v>65</v>
      </c>
      <c r="K18" s="2">
        <v>1</v>
      </c>
      <c r="L18" s="2">
        <v>0.88</v>
      </c>
      <c r="M18" s="1">
        <v>0.1023</v>
      </c>
      <c r="N18" s="4">
        <f t="shared" si="0"/>
        <v>-1.2276E-2</v>
      </c>
    </row>
    <row r="19" spans="3:14">
      <c r="C19" t="s">
        <v>48</v>
      </c>
      <c r="D19" t="s">
        <v>49</v>
      </c>
      <c r="E19">
        <v>330100</v>
      </c>
      <c r="F19" t="s">
        <v>50</v>
      </c>
      <c r="G19" t="s">
        <v>51</v>
      </c>
      <c r="H19">
        <v>4.04</v>
      </c>
      <c r="I19" t="s">
        <v>66</v>
      </c>
      <c r="K19" s="2">
        <v>0.25</v>
      </c>
      <c r="L19" s="2">
        <v>0.6</v>
      </c>
      <c r="M19" s="1">
        <v>0.11360000000000001</v>
      </c>
      <c r="N19" s="4">
        <f t="shared" si="0"/>
        <v>3.9759999999999997E-2</v>
      </c>
    </row>
    <row r="20" spans="3:14">
      <c r="C20" t="s">
        <v>48</v>
      </c>
      <c r="D20" t="s">
        <v>49</v>
      </c>
      <c r="E20">
        <v>330100</v>
      </c>
      <c r="F20" t="s">
        <v>50</v>
      </c>
      <c r="G20" t="s">
        <v>51</v>
      </c>
      <c r="H20">
        <v>4.05</v>
      </c>
      <c r="I20" t="s">
        <v>67</v>
      </c>
      <c r="K20" s="2">
        <v>1</v>
      </c>
      <c r="L20" s="2">
        <v>0.74</v>
      </c>
      <c r="M20" s="1">
        <v>3.4099999999999998E-2</v>
      </c>
      <c r="N20" s="4">
        <f t="shared" si="0"/>
        <v>-8.8660000000000006E-3</v>
      </c>
    </row>
    <row r="21" spans="3:14">
      <c r="C21" t="s">
        <v>48</v>
      </c>
      <c r="D21" t="s">
        <v>49</v>
      </c>
      <c r="E21">
        <v>330100</v>
      </c>
      <c r="F21" t="s">
        <v>50</v>
      </c>
      <c r="G21" t="s">
        <v>51</v>
      </c>
      <c r="H21">
        <v>4.0599999999999996</v>
      </c>
      <c r="I21" t="s">
        <v>68</v>
      </c>
      <c r="K21" s="2">
        <v>1</v>
      </c>
      <c r="L21" s="2">
        <v>0.76</v>
      </c>
      <c r="M21" s="1">
        <v>3.4099999999999998E-2</v>
      </c>
      <c r="N21" s="4">
        <f t="shared" si="0"/>
        <v>-8.1839999999999986E-3</v>
      </c>
    </row>
    <row r="22" spans="3:14">
      <c r="C22" t="s">
        <v>48</v>
      </c>
      <c r="D22" t="s">
        <v>49</v>
      </c>
      <c r="E22">
        <v>330100</v>
      </c>
      <c r="F22" t="s">
        <v>50</v>
      </c>
      <c r="G22" t="s">
        <v>51</v>
      </c>
      <c r="H22">
        <v>4.07</v>
      </c>
      <c r="I22" t="s">
        <v>69</v>
      </c>
      <c r="K22" s="2">
        <v>0</v>
      </c>
      <c r="L22" s="2">
        <v>0.72</v>
      </c>
      <c r="M22" s="1">
        <v>2.2700000000000001E-2</v>
      </c>
      <c r="N22" s="4">
        <f t="shared" si="0"/>
        <v>1.6344000000000001E-2</v>
      </c>
    </row>
    <row r="23" spans="3:14">
      <c r="C23" t="s">
        <v>48</v>
      </c>
      <c r="D23" t="s">
        <v>49</v>
      </c>
      <c r="E23">
        <v>330100</v>
      </c>
      <c r="F23" t="s">
        <v>50</v>
      </c>
      <c r="G23" t="s">
        <v>51</v>
      </c>
      <c r="H23">
        <v>4.08</v>
      </c>
      <c r="I23" t="s">
        <v>70</v>
      </c>
      <c r="K23" s="2">
        <v>1</v>
      </c>
      <c r="L23" s="2">
        <v>0.91</v>
      </c>
      <c r="M23" s="1">
        <v>2.2700000000000001E-2</v>
      </c>
      <c r="N23" s="4">
        <f t="shared" si="0"/>
        <v>-2.0429999999999992E-3</v>
      </c>
    </row>
    <row r="24" spans="3:14">
      <c r="C24" t="s">
        <v>48</v>
      </c>
      <c r="D24" t="s">
        <v>49</v>
      </c>
      <c r="E24">
        <v>330100</v>
      </c>
      <c r="F24" t="s">
        <v>50</v>
      </c>
      <c r="G24" t="s">
        <v>51</v>
      </c>
      <c r="H24">
        <v>7.01</v>
      </c>
      <c r="I24" t="s">
        <v>71</v>
      </c>
      <c r="K24" s="2">
        <v>1</v>
      </c>
      <c r="L24" s="2">
        <v>0.7</v>
      </c>
      <c r="M24" s="1">
        <v>4.5499999999999999E-2</v>
      </c>
      <c r="N24" s="4">
        <f t="shared" si="0"/>
        <v>-1.3650000000000002E-2</v>
      </c>
    </row>
    <row r="53" spans="13:15">
      <c r="M53" s="1"/>
      <c r="N53" s="2"/>
      <c r="O53" s="1"/>
    </row>
    <row r="54" spans="13:15">
      <c r="M54" s="2"/>
      <c r="N54" s="2"/>
      <c r="O54" s="1"/>
    </row>
    <row r="55" spans="13:15">
      <c r="M55" s="2"/>
      <c r="N55" s="2"/>
      <c r="O55" s="1"/>
    </row>
    <row r="56" spans="13:15">
      <c r="M56" s="2"/>
      <c r="N56" s="2"/>
      <c r="O56" s="1"/>
    </row>
    <row r="57" spans="13:15">
      <c r="M57" s="1"/>
      <c r="N57" s="2"/>
      <c r="O57" s="1"/>
    </row>
    <row r="58" spans="13:15">
      <c r="M58" s="2"/>
      <c r="N58" s="2"/>
      <c r="O58" s="1"/>
    </row>
    <row r="59" spans="13:15">
      <c r="M59" s="1"/>
      <c r="N59" s="1"/>
      <c r="O59" s="1"/>
    </row>
    <row r="60" spans="13:15">
      <c r="M60" s="2"/>
      <c r="N60" s="2"/>
      <c r="O60" s="1"/>
    </row>
    <row r="61" spans="13:15">
      <c r="M61" s="2"/>
      <c r="N61" s="2"/>
      <c r="O61" s="1"/>
    </row>
    <row r="62" spans="13:15">
      <c r="M62" s="2"/>
      <c r="N62" s="2"/>
      <c r="O62" s="1"/>
    </row>
    <row r="63" spans="13:15">
      <c r="M63" s="2"/>
      <c r="N63" s="2"/>
      <c r="O63" s="1"/>
    </row>
    <row r="64" spans="13:15">
      <c r="M64" s="2"/>
      <c r="N64" s="2"/>
      <c r="O64" s="1"/>
    </row>
    <row r="65" spans="11:15">
      <c r="M65" s="2"/>
      <c r="N65" s="2"/>
      <c r="O65" s="1"/>
    </row>
    <row r="66" spans="11:15">
      <c r="N66" s="2"/>
      <c r="O66" s="1"/>
    </row>
    <row r="67" spans="11:15">
      <c r="M67" s="2"/>
      <c r="N67" s="2"/>
      <c r="O67" s="1"/>
    </row>
    <row r="68" spans="11:15">
      <c r="M68" s="2"/>
      <c r="N68" s="2"/>
      <c r="O68" s="1"/>
    </row>
    <row r="69" spans="11:15">
      <c r="M69" s="2"/>
      <c r="N69" s="2"/>
      <c r="O69" s="1"/>
    </row>
    <row r="70" spans="11:15">
      <c r="M70" s="2"/>
      <c r="N70" s="2"/>
      <c r="O70" s="1"/>
    </row>
    <row r="71" spans="11:15">
      <c r="M71" s="2"/>
      <c r="N71" s="2"/>
      <c r="O71" s="1"/>
    </row>
    <row r="72" spans="11:15">
      <c r="M72" s="2"/>
      <c r="N72" s="2"/>
      <c r="O72" s="1"/>
    </row>
    <row r="77" spans="11:15">
      <c r="K77" s="1"/>
      <c r="L77" s="2"/>
      <c r="M77" s="2"/>
      <c r="N77" s="2"/>
      <c r="O77" s="1"/>
    </row>
    <row r="78" spans="11:15">
      <c r="K78" s="1"/>
      <c r="L78" s="1"/>
      <c r="M78" s="2"/>
      <c r="N78" s="2"/>
      <c r="O78" s="1"/>
    </row>
    <row r="79" spans="11:15">
      <c r="K79" s="2"/>
      <c r="L79" s="2"/>
      <c r="M79" s="2"/>
      <c r="N79" s="2"/>
      <c r="O79" s="1"/>
    </row>
    <row r="80" spans="11:15">
      <c r="K80" s="1"/>
      <c r="L80" s="1"/>
      <c r="M80" s="2"/>
      <c r="N80" s="2"/>
      <c r="O80" s="1"/>
    </row>
    <row r="81" spans="11:15">
      <c r="K81" s="1"/>
      <c r="L81" s="2"/>
      <c r="M81" s="2"/>
      <c r="N81" s="2"/>
      <c r="O81" s="1"/>
    </row>
    <row r="82" spans="11:15">
      <c r="K82" s="1"/>
      <c r="L82" s="1"/>
      <c r="M82" s="2"/>
      <c r="N82" s="2"/>
      <c r="O82" s="1"/>
    </row>
    <row r="83" spans="11:15">
      <c r="K83" s="1"/>
      <c r="L83" s="1"/>
      <c r="M83" s="2"/>
      <c r="N83" s="2"/>
      <c r="O83" s="1"/>
    </row>
    <row r="84" spans="11:15">
      <c r="K84" s="2"/>
      <c r="L84" s="1"/>
      <c r="M84" s="2"/>
      <c r="N84" s="2"/>
      <c r="O84" s="1"/>
    </row>
    <row r="85" spans="11:15">
      <c r="K85" s="2"/>
      <c r="L85" s="1"/>
      <c r="M85" s="2"/>
      <c r="N85" s="2"/>
      <c r="O85" s="1"/>
    </row>
    <row r="86" spans="11:15">
      <c r="K86" s="1"/>
      <c r="L86" s="1"/>
      <c r="M86" s="2"/>
      <c r="N86" s="2"/>
      <c r="O86" s="1"/>
    </row>
    <row r="87" spans="11:15">
      <c r="K87" s="2"/>
      <c r="L87" s="1"/>
      <c r="M87" s="2"/>
      <c r="N87" s="2"/>
      <c r="O87" s="1"/>
    </row>
    <row r="88" spans="11:15">
      <c r="K88" s="1"/>
      <c r="L88" s="1"/>
      <c r="M88" s="2"/>
      <c r="N88" s="2"/>
      <c r="O88" s="1"/>
    </row>
    <row r="89" spans="11:15">
      <c r="K89" s="1"/>
      <c r="L89" s="1"/>
      <c r="M89" s="2"/>
      <c r="N89" s="2"/>
      <c r="O89" s="1"/>
    </row>
    <row r="90" spans="11:15">
      <c r="L90" s="1"/>
      <c r="N90" s="2"/>
      <c r="O90" s="1"/>
    </row>
    <row r="91" spans="11:15">
      <c r="K91" s="1"/>
      <c r="L91" s="1"/>
      <c r="M91" s="2"/>
      <c r="N91" s="2"/>
      <c r="O91" s="1"/>
    </row>
    <row r="92" spans="11:15">
      <c r="K92" s="1"/>
      <c r="L92" s="1"/>
      <c r="M92" s="2"/>
      <c r="N92" s="2"/>
      <c r="O92" s="1"/>
    </row>
    <row r="93" spans="11:15">
      <c r="K93" s="2"/>
      <c r="L93" s="1"/>
      <c r="M93" s="2"/>
      <c r="N93" s="2"/>
      <c r="O93" s="1"/>
    </row>
    <row r="94" spans="11:15">
      <c r="K94" s="1"/>
      <c r="L94" s="1"/>
      <c r="M94" s="2"/>
      <c r="N94" s="2"/>
      <c r="O94" s="1"/>
    </row>
    <row r="95" spans="11:15">
      <c r="K95" s="1"/>
      <c r="L95" s="1"/>
      <c r="M95" s="2"/>
      <c r="N95" s="2"/>
      <c r="O95" s="1"/>
    </row>
    <row r="96" spans="11:15">
      <c r="K96" s="1"/>
      <c r="L96" s="1"/>
      <c r="M96" s="2"/>
      <c r="N96" s="2"/>
      <c r="O9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Ohio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Huggins, Richard</dc:creator>
  <cp:keywords/>
  <dc:description/>
  <cp:lastModifiedBy>Huggins, Richard</cp:lastModifiedBy>
  <cp:revision/>
  <dcterms:created xsi:type="dcterms:W3CDTF">2025-11-17T18:17:54Z</dcterms:created>
  <dcterms:modified xsi:type="dcterms:W3CDTF">2025-12-08T16:02:13Z</dcterms:modified>
  <cp:category/>
  <cp:contentStatus/>
</cp:coreProperties>
</file>